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G:\My Drive\PriceLists and More\Fall\2026\Wholesale\"/>
    </mc:Choice>
  </mc:AlternateContent>
  <xr:revisionPtr revIDLastSave="0" documentId="13_ncr:1_{20481996-0CF5-4908-B03B-6DF8C8BD57D1}" xr6:coauthVersionLast="47" xr6:coauthVersionMax="47" xr10:uidLastSave="{00000000-0000-0000-0000-000000000000}"/>
  <bookViews>
    <workbookView xWindow="-120" yWindow="-120" windowWidth="29040" windowHeight="15720" xr2:uid="{00000000-000D-0000-FFFF-FFFF00000000}"/>
  </bookViews>
  <sheets>
    <sheet name="2026 FALL ORDER FORM" sheetId="1" r:id="rId1"/>
    <sheet name="DD" sheetId="6" state="hidden" r:id="rId2"/>
    <sheet name="Sales Tax" sheetId="5" state="hidden" r:id="rId3"/>
  </sheets>
  <definedNames>
    <definedName name="_xlnm.Print_Area" localSheetId="0">'2026 FALL ORDER FORM'!$A$1:$J$74</definedName>
    <definedName name="SalesTax">'Sales Tax'!$A:$A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 l="1"/>
  <c r="J51" i="1" s="1"/>
  <c r="H49" i="1" l="1"/>
  <c r="J49" i="1" s="1"/>
  <c r="H59" i="1"/>
  <c r="J59" i="1" s="1"/>
  <c r="H58" i="1"/>
  <c r="J58" i="1" s="1"/>
  <c r="H43" i="1"/>
  <c r="J43" i="1" s="1"/>
  <c r="H24" i="1"/>
  <c r="J24" i="1" s="1"/>
  <c r="H35" i="1"/>
  <c r="J35" i="1" s="1"/>
  <c r="H28" i="1"/>
  <c r="J28" i="1" s="1"/>
  <c r="H30" i="1" l="1"/>
  <c r="J30" i="1" s="1"/>
  <c r="H21" i="1" l="1"/>
  <c r="J21" i="1" s="1"/>
  <c r="H22" i="1"/>
  <c r="J22" i="1" s="1"/>
  <c r="H19" i="1"/>
  <c r="J19" i="1" s="1"/>
  <c r="H18" i="1"/>
  <c r="J18" i="1" s="1"/>
  <c r="H44" i="1" l="1"/>
  <c r="H46" i="1"/>
  <c r="H26" i="1"/>
  <c r="H53" i="1" l="1"/>
  <c r="J53" i="1" s="1"/>
  <c r="H55" i="1" l="1"/>
  <c r="J55" i="1" s="1"/>
  <c r="H38" i="1"/>
  <c r="J38" i="1" s="1"/>
  <c r="H37" i="1"/>
  <c r="J37" i="1" s="1"/>
  <c r="H36" i="1"/>
  <c r="J36" i="1" s="1"/>
  <c r="H40" i="1"/>
  <c r="J40" i="1" s="1"/>
  <c r="H34" i="1"/>
  <c r="J34" i="1" s="1"/>
  <c r="H33" i="1"/>
  <c r="J33" i="1" s="1"/>
  <c r="J26" i="1"/>
  <c r="H17" i="1" l="1"/>
  <c r="J17" i="1" s="1"/>
  <c r="B11" i="6" l="1"/>
  <c r="J44" i="1" l="1"/>
  <c r="J46" i="1" l="1"/>
  <c r="J62" i="1" l="1"/>
  <c r="J63" i="1" s="1"/>
  <c r="J65" i="1" l="1"/>
</calcChain>
</file>

<file path=xl/sharedStrings.xml><?xml version="1.0" encoding="utf-8"?>
<sst xmlns="http://schemas.openxmlformats.org/spreadsheetml/2006/main" count="140" uniqueCount="114">
  <si>
    <t>C.O.D.</t>
  </si>
  <si>
    <t>Total Qty. per Type</t>
  </si>
  <si>
    <t>Extended Price</t>
  </si>
  <si>
    <t>Unit    Price</t>
  </si>
  <si>
    <r>
      <t xml:space="preserve">Subtotal </t>
    </r>
    <r>
      <rPr>
        <b/>
        <sz val="12"/>
        <color theme="1"/>
        <rFont val="Wingdings"/>
        <charset val="2"/>
      </rPr>
      <t>è</t>
    </r>
  </si>
  <si>
    <r>
      <t xml:space="preserve">Total </t>
    </r>
    <r>
      <rPr>
        <b/>
        <sz val="12"/>
        <rFont val="Wingdings"/>
        <charset val="2"/>
      </rPr>
      <t>è</t>
    </r>
  </si>
  <si>
    <r>
      <rPr>
        <b/>
        <sz val="12"/>
        <color rgb="FF002060"/>
        <rFont val="Arial"/>
        <family val="2"/>
      </rPr>
      <t>- To offer any other products in your sale</t>
    </r>
    <r>
      <rPr>
        <sz val="12"/>
        <color rgb="FF002060"/>
        <rFont val="Arial"/>
        <family val="2"/>
      </rPr>
      <t xml:space="preserve">, please contact Varner’s for approval, availability and price. Check with us for </t>
    </r>
    <r>
      <rPr>
        <b/>
        <sz val="12"/>
        <color rgb="FF002060"/>
        <rFont val="Arial"/>
        <family val="2"/>
      </rPr>
      <t>Voucher Sales</t>
    </r>
    <r>
      <rPr>
        <sz val="12"/>
        <color rgb="FF002060"/>
        <rFont val="Arial"/>
        <family val="2"/>
      </rPr>
      <t xml:space="preserve"> redeemable directly at Varner’s.</t>
    </r>
  </si>
  <si>
    <t xml:space="preserve">70294 Fir. Rd., Niles, MI 49120 • 269-684-3530 </t>
  </si>
  <si>
    <t>Email: orders@varnersgreenhouse.com • Website: www.varnersgreenhouse.com</t>
  </si>
  <si>
    <r>
      <rPr>
        <b/>
        <sz val="12"/>
        <rFont val="Arial"/>
        <family val="2"/>
      </rPr>
      <t>Sales Tax</t>
    </r>
    <r>
      <rPr>
        <b/>
        <sz val="9"/>
        <rFont val="Arial"/>
        <family val="2"/>
      </rPr>
      <t xml:space="preserve">  </t>
    </r>
    <r>
      <rPr>
        <b/>
        <sz val="9"/>
        <rFont val="Wingdings"/>
        <charset val="2"/>
      </rPr>
      <t>è</t>
    </r>
  </si>
  <si>
    <t>Delivery</t>
  </si>
  <si>
    <t>Pick Up</t>
  </si>
  <si>
    <t>Pays Sales Tax</t>
  </si>
  <si>
    <t>Sales Tax Exempt</t>
  </si>
  <si>
    <t>Net 30 Days</t>
  </si>
  <si>
    <t>P.O. #:</t>
  </si>
  <si>
    <r>
      <t xml:space="preserve">Delivery Service </t>
    </r>
    <r>
      <rPr>
        <b/>
        <sz val="10"/>
        <rFont val="Arial"/>
        <family val="2"/>
      </rPr>
      <t>(please contact Varner's Office for quote)</t>
    </r>
    <r>
      <rPr>
        <b/>
        <sz val="12"/>
        <rFont val="Arial"/>
        <family val="2"/>
      </rPr>
      <t xml:space="preserve"> </t>
    </r>
    <r>
      <rPr>
        <b/>
        <sz val="12"/>
        <rFont val="Wingdings"/>
        <charset val="2"/>
      </rPr>
      <t>è</t>
    </r>
  </si>
  <si>
    <t>PLEASE READ</t>
  </si>
  <si>
    <t>------------------------------ TERMS AND CONDITIONS ------------------------------</t>
  </si>
  <si>
    <r>
      <t xml:space="preserve">- </t>
    </r>
    <r>
      <rPr>
        <b/>
        <sz val="11"/>
        <color rgb="FF002060"/>
        <rFont val="Arial"/>
        <family val="2"/>
      </rPr>
      <t>Sales Tax Note:</t>
    </r>
    <r>
      <rPr>
        <sz val="11"/>
        <color rgb="FF002060"/>
        <rFont val="Arial"/>
        <family val="2"/>
      </rPr>
      <t xml:space="preserve"> If you are an eligible sales tax exempt business or organization, we are required to have a completed and signed Michigan Form 3372 or Indiana Form ST-105 on file with our office before orders can be exempted from sales tax. If you need one of these forms, please feel free to contact us.</t>
    </r>
  </si>
  <si>
    <r>
      <t xml:space="preserve">- </t>
    </r>
    <r>
      <rPr>
        <b/>
        <sz val="11"/>
        <color rgb="FF002060"/>
        <rFont val="Arial"/>
        <family val="2"/>
      </rPr>
      <t>Delivery Service</t>
    </r>
    <r>
      <rPr>
        <sz val="11"/>
        <color rgb="FF002060"/>
        <rFont val="Arial"/>
        <family val="2"/>
      </rPr>
      <t xml:space="preserve"> is available and the cost is calculated according to distance and the size of your order starting at $40.00. If you would like a quote for Delivery Service prior to placing your order, please feel free to call us at 269-684-3530 or email us at orders@varnersgreenhouse.com. The Delivery Service will be included on your Confirmation Order.</t>
    </r>
  </si>
  <si>
    <r>
      <t>-</t>
    </r>
    <r>
      <rPr>
        <b/>
        <sz val="11"/>
        <color rgb="FF002060"/>
        <rFont val="Arial"/>
        <family val="2"/>
      </rPr>
      <t xml:space="preserve"> Prices and availability</t>
    </r>
    <r>
      <rPr>
        <sz val="11"/>
        <color rgb="FF002060"/>
        <rFont val="Arial"/>
        <family val="2"/>
      </rPr>
      <t xml:space="preserve"> may change without notice and Varner's reserves the right to substitute colors if necessary.</t>
    </r>
  </si>
  <si>
    <t>THANK YOU FOR CHOOSING VARNER'S FOR YOUR SPRING FLOWERS!</t>
  </si>
  <si>
    <t>- Please use this form to place your order. Please return the completed form by email to orders@varnersgreenhouse.com, or by fax to 269-684-4924, in person or by postal mail to 70294 Fir Road, Niles, MI 49120. We will send you a Confirmation Order after we receive your order by email. If you do not receive a Confirmation Order or you don't use email, please follow up with a phone call to confirm we received your order. Wholesale and Fundraiser Pricing is only available to non-profit organizations and businesses providing valid documentation.</t>
  </si>
  <si>
    <r>
      <t>-</t>
    </r>
    <r>
      <rPr>
        <b/>
        <sz val="11"/>
        <color rgb="FFFF0000"/>
        <rFont val="Arial"/>
        <family val="2"/>
      </rPr>
      <t xml:space="preserve"> Very Important: Please schedule a delivery day or pickup day with our office ASAP</t>
    </r>
    <r>
      <rPr>
        <b/>
        <sz val="11"/>
        <color rgb="FF002060"/>
        <rFont val="Arial"/>
        <family val="2"/>
      </rPr>
      <t xml:space="preserve">. </t>
    </r>
    <r>
      <rPr>
        <sz val="11"/>
        <color rgb="FF002060"/>
        <rFont val="Arial"/>
        <family val="2"/>
      </rPr>
      <t>The earlier you schedule your delivery date, the more likely you are to have your plants delivered on your preferred date. Please send us your order no later than ten (10) days prior to your scheduled delivery/pickup date. No changes will be accepted within three (3) days of your delivery or pick-up date.</t>
    </r>
  </si>
  <si>
    <r>
      <t xml:space="preserve">- </t>
    </r>
    <r>
      <rPr>
        <b/>
        <sz val="11"/>
        <color rgb="FF002060"/>
        <rFont val="Arial"/>
        <family val="2"/>
      </rPr>
      <t>Credit Terms Note:</t>
    </r>
    <r>
      <rPr>
        <sz val="11"/>
        <color rgb="FF002060"/>
        <rFont val="Arial"/>
        <family val="2"/>
      </rPr>
      <t xml:space="preserve"> Please note that your organization needs to be approved before terms will be extended. If you have not established credit terms with us, payment will be expected at the time of delivery or pick up. </t>
    </r>
  </si>
  <si>
    <t>POTTED MUMS, ASTERS, KALE &amp; SUNFLOWERS</t>
  </si>
  <si>
    <t>8 IN. MUM</t>
  </si>
  <si>
    <t>WHITE</t>
  </si>
  <si>
    <t>4.5 IN. MUM</t>
  </si>
  <si>
    <t>6 IN. MUM</t>
  </si>
  <si>
    <t>8 IN. KALE</t>
  </si>
  <si>
    <t>4.5 IN. KALE</t>
  </si>
  <si>
    <t>BEST AVAILABLE</t>
  </si>
  <si>
    <t>1 GAL. ASTER</t>
  </si>
  <si>
    <t>BLUE</t>
  </si>
  <si>
    <t>PINK</t>
  </si>
  <si>
    <t>PURPLE</t>
  </si>
  <si>
    <t>1.5 GAL. SUNFINITY SUNFLOWER</t>
  </si>
  <si>
    <t>14 IN. 3 MUMS COMBO</t>
  </si>
  <si>
    <t>14 IN. 3 MUMS WITH GRASS &amp; FILLER COMBO</t>
  </si>
  <si>
    <t>BUSHEL BASKET 3 MUMS COMBO</t>
  </si>
  <si>
    <t>BUSHEL BASKET 3 MUMS WITH GRASS &amp; FILLER COMBO</t>
  </si>
  <si>
    <t>YELLOW</t>
  </si>
  <si>
    <t>10 IN. SINGLE MUM</t>
  </si>
  <si>
    <t>AUTUMN MIX</t>
  </si>
  <si>
    <t>ORANGE</t>
  </si>
  <si>
    <t>RED</t>
  </si>
  <si>
    <t>PLEASE ENTER THE REQUIRED DATA AND QUANTITIES INTO THE PEACH-COLORED INPUT BOXES. USE THE TAB KEY TO ADVANCE TO THE NEXT FIELD.</t>
  </si>
  <si>
    <t>NAME OF ORGANIZATION:</t>
  </si>
  <si>
    <t>CONTACT PERSON:</t>
  </si>
  <si>
    <t>EMAIL OF CONTACT:</t>
  </si>
  <si>
    <t>BILLING STREET ADDRESS OR BOX NO.:</t>
  </si>
  <si>
    <t>CITY:</t>
  </si>
  <si>
    <t>PAYMENT METHOD (CHECK ONE BOX):</t>
  </si>
  <si>
    <t>DELIVERY ADDRESS:</t>
  </si>
  <si>
    <t>COMMENTS:</t>
  </si>
  <si>
    <t>CELL PHONE # OF CONTACT:</t>
  </si>
  <si>
    <t>BUSINESS PHONE #:</t>
  </si>
  <si>
    <t>STATE:</t>
  </si>
  <si>
    <t>SALES TAX  STATUS (CHECK ONE BOX):</t>
  </si>
  <si>
    <t>ZIP CODE:</t>
  </si>
  <si>
    <t>PREFERRED DATE:</t>
  </si>
  <si>
    <t>PINK/ LAVENDER</t>
  </si>
  <si>
    <t>PURPLE/ VIOLET</t>
  </si>
  <si>
    <t>ORANGE/ BRONZE</t>
  </si>
  <si>
    <t>YELLOW/ GOLD</t>
  </si>
  <si>
    <r>
      <t xml:space="preserve">Type  </t>
    </r>
    <r>
      <rPr>
        <b/>
        <sz val="12"/>
        <color theme="9" tint="-0.499984740745262"/>
        <rFont val="Wingdings"/>
        <charset val="2"/>
      </rPr>
      <t>ê</t>
    </r>
    <r>
      <rPr>
        <b/>
        <sz val="12"/>
        <color theme="9" tint="-0.499984740745262"/>
        <rFont val="Arial Narrow"/>
        <family val="2"/>
      </rPr>
      <t xml:space="preserve">  Colors </t>
    </r>
    <r>
      <rPr>
        <b/>
        <sz val="12"/>
        <color theme="9" tint="-0.499984740745262"/>
        <rFont val="Wingdings"/>
        <charset val="2"/>
      </rPr>
      <t>è</t>
    </r>
  </si>
  <si>
    <t>DELIVERY or PICK UP (CHECK ONE):</t>
  </si>
  <si>
    <t>12 IN. FLOWERING KALE &amp; SPIKE COMBO</t>
  </si>
  <si>
    <r>
      <t xml:space="preserve">Type  </t>
    </r>
    <r>
      <rPr>
        <b/>
        <sz val="12"/>
        <color theme="9" tint="-0.499984740745262"/>
        <rFont val="Wingdings"/>
        <charset val="2"/>
      </rPr>
      <t>ê</t>
    </r>
    <r>
      <rPr>
        <b/>
        <sz val="12"/>
        <color theme="9" tint="-0.499984740745262"/>
        <rFont val="Aptos Narrow"/>
        <family val="2"/>
      </rPr>
      <t xml:space="preserve">  Colors </t>
    </r>
    <r>
      <rPr>
        <b/>
        <sz val="12"/>
        <color theme="9" tint="-0.499984740745262"/>
        <rFont val="Wingdings"/>
        <charset val="2"/>
      </rPr>
      <t>è</t>
    </r>
  </si>
  <si>
    <t>FALL SEASONAL PRODUCTS</t>
  </si>
  <si>
    <t>CORN SHOCKS (10-15 STALKS PER BUNDLE)</t>
  </si>
  <si>
    <t>STRAW BALES</t>
  </si>
  <si>
    <t>INDIAN SUMMER MIX</t>
  </si>
  <si>
    <t>BLACK</t>
  </si>
  <si>
    <t>YELLOW/ BLUE</t>
  </si>
  <si>
    <t>FALL ANNUALS FLAT (48 FLOWERS)</t>
  </si>
  <si>
    <t>VIOLA</t>
  </si>
  <si>
    <t>PANOLA MIX</t>
  </si>
  <si>
    <t>FRIZZLE SIZZLE MIX</t>
  </si>
  <si>
    <t>PANSY MIXES</t>
  </si>
  <si>
    <t>PANSY SOLID COLORS</t>
  </si>
  <si>
    <t>FRIZZLE SIZZLE ORANGE</t>
  </si>
  <si>
    <t>HALLOWEEN MIX</t>
  </si>
  <si>
    <t>AUTUMN BLAZE MIX</t>
  </si>
  <si>
    <t>MATRIX MIX</t>
  </si>
  <si>
    <t>MIDNIGHT GLOW</t>
  </si>
  <si>
    <t>RED BLOTCH</t>
  </si>
  <si>
    <t>WHITE BLOTCH</t>
  </si>
  <si>
    <t>PANSY BLOTCHES &amp; MULTI-COLORS</t>
  </si>
  <si>
    <t>SOLAR FLARE</t>
  </si>
  <si>
    <t>CONTACT US FOR WHOLESALE PRICES ON  PUMPKINS, GOURDS, AND INDIAN CORN AT ORDERS@VARNERSGREENHOUSE.COM OR 269-684-3530 EXT. 206 OR 204.</t>
  </si>
  <si>
    <t>HANGING BASKETS</t>
  </si>
  <si>
    <t xml:space="preserve"> 2026 FALL WHOLESALE ORDER FORM</t>
  </si>
  <si>
    <t>12 IN. TRICOLOR COMBO</t>
  </si>
  <si>
    <t>10 IN. TRICOLOR MUM</t>
  </si>
  <si>
    <t>12 IN. 5 MUMS</t>
  </si>
  <si>
    <t xml:space="preserve">COPPER PENNY ORANGE, BRONZE, DK BRONZE </t>
  </si>
  <si>
    <t>SWEATER WEATHER RED,ORANGE, PURPLE</t>
  </si>
  <si>
    <t>CONFETTI BRADY WHITE YELLOW PURPLE</t>
  </si>
  <si>
    <t>CONFETTI LEO PINK,WHITE, YELLOW</t>
  </si>
  <si>
    <t>WANDA FALL BERRY RED,LAVENDER, PURPLE</t>
  </si>
  <si>
    <t>CONFETTI VIRGO PINK,YELLOW, ORANGE</t>
  </si>
  <si>
    <t>15 IN. MULTICOLORED MUM COMBO (4 PPP)</t>
  </si>
  <si>
    <t>FONTI DK PINK,PINK,RED</t>
  </si>
  <si>
    <t>JACQUELINE PEARL,PINK, ROSE</t>
  </si>
  <si>
    <t>GIGI GOLD,ORANGE, YELLOW</t>
  </si>
  <si>
    <t>FONTI ORANGE,WHITE, YELLOW</t>
  </si>
  <si>
    <t>BEVERLY DK BRONZE,GOLD, ORANGE</t>
  </si>
  <si>
    <t>WANDA RED,LAVENDER, PURPLE</t>
  </si>
  <si>
    <t>NOTE ON COMBOS: IF YOU WANT SPECIFIC COLOR COMBOS, PLEASE REQUEST IN THE COMMENTS FIELD ABOVE. OTHERWISE, WE'LL PROVIDE THE BEST LOOKING MUM COMBOS THAT WILL BE A MIX OF DIFFERENT COLORS.</t>
  </si>
  <si>
    <t>14 IN. 2 MUMS &amp; FLOWERING KALE WITH GRASS &amp; FILLER COMBO</t>
  </si>
  <si>
    <t>BUSHEL BASKET 2 MUMS &amp; FLOWERING KALE WITH GRASS &amp; FILLER COMBO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</si>
</sst>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quot;$&quot;#,##0.00"/>
  </numFmts>
  <fonts count="51" x14ac:knownFonts="1">
    <font>
      <sz val="11"/>
      <color theme="1"/>
      <name val="Calibri"/>
      <family val="2"/>
      <scheme val="minor"/>
    </font>
    <font>
      <sz val="8"/>
      <name val="Calibri"/>
      <family val="2"/>
      <scheme val="minor"/>
    </font>
    <font>
      <sz val="11"/>
      <color theme="1"/>
      <name val="Calibri"/>
      <family val="2"/>
      <scheme val="minor"/>
    </font>
    <font>
      <b/>
      <sz val="12"/>
      <name val="Arial"/>
      <family val="2"/>
    </font>
    <font>
      <b/>
      <sz val="11"/>
      <name val="Arial"/>
      <family val="2"/>
    </font>
    <font>
      <b/>
      <sz val="12"/>
      <color theme="9" tint="-0.499984740745262"/>
      <name val="Arial"/>
      <family val="2"/>
    </font>
    <font>
      <b/>
      <sz val="12"/>
      <color rgb="FF0070C0"/>
      <name val="Arial"/>
      <family val="2"/>
    </font>
    <font>
      <sz val="12"/>
      <color theme="1"/>
      <name val="Arial"/>
      <family val="2"/>
    </font>
    <font>
      <b/>
      <sz val="12"/>
      <color theme="1"/>
      <name val="Arial"/>
      <family val="2"/>
    </font>
    <font>
      <b/>
      <sz val="9"/>
      <name val="Arial"/>
      <family val="2"/>
    </font>
    <font>
      <b/>
      <sz val="12"/>
      <color rgb="FF002060"/>
      <name val="Arial"/>
      <family val="2"/>
    </font>
    <font>
      <b/>
      <sz val="12"/>
      <name val="Wingdings"/>
      <charset val="2"/>
    </font>
    <font>
      <b/>
      <sz val="11"/>
      <color theme="1"/>
      <name val="Arial"/>
      <family val="2"/>
    </font>
    <font>
      <b/>
      <i/>
      <sz val="28"/>
      <color theme="0"/>
      <name val="Arial"/>
      <family val="2"/>
    </font>
    <font>
      <b/>
      <sz val="12"/>
      <color theme="9" tint="-0.499984740745262"/>
      <name val="Wingdings"/>
      <charset val="2"/>
    </font>
    <font>
      <b/>
      <i/>
      <u/>
      <sz val="16"/>
      <color theme="1"/>
      <name val="Arial"/>
      <family val="2"/>
    </font>
    <font>
      <sz val="9"/>
      <name val="Arial"/>
      <family val="2"/>
    </font>
    <font>
      <b/>
      <sz val="12"/>
      <color theme="1"/>
      <name val="Calibri"/>
      <family val="2"/>
      <scheme val="minor"/>
    </font>
    <font>
      <b/>
      <i/>
      <sz val="48"/>
      <color theme="9" tint="-0.499984740745262"/>
      <name val="Brush Script MT"/>
      <family val="4"/>
    </font>
    <font>
      <b/>
      <sz val="12"/>
      <color theme="1"/>
      <name val="Wingdings"/>
      <charset val="2"/>
    </font>
    <font>
      <b/>
      <sz val="9"/>
      <name val="Wingdings"/>
      <charset val="2"/>
    </font>
    <font>
      <b/>
      <sz val="48"/>
      <color theme="9" tint="-0.499984740745262"/>
      <name val="Brush Script MT"/>
      <family val="4"/>
    </font>
    <font>
      <sz val="12"/>
      <color rgb="FF002060"/>
      <name val="Arial"/>
      <family val="2"/>
    </font>
    <font>
      <b/>
      <sz val="12"/>
      <color rgb="FFFF0000"/>
      <name val="Arial"/>
      <family val="2"/>
    </font>
    <font>
      <b/>
      <sz val="10"/>
      <name val="Arial"/>
      <family val="2"/>
    </font>
    <font>
      <sz val="11"/>
      <color theme="1"/>
      <name val="Arial"/>
      <family val="2"/>
    </font>
    <font>
      <u/>
      <sz val="11"/>
      <color theme="10"/>
      <name val="Calibri"/>
      <family val="2"/>
      <scheme val="minor"/>
    </font>
    <font>
      <b/>
      <sz val="14"/>
      <color rgb="FFFF0000"/>
      <name val="Arial"/>
      <family val="2"/>
    </font>
    <font>
      <b/>
      <sz val="24"/>
      <color theme="0"/>
      <name val="Arial"/>
      <family val="2"/>
    </font>
    <font>
      <sz val="11"/>
      <color rgb="FF002060"/>
      <name val="Arial"/>
      <family val="2"/>
    </font>
    <font>
      <b/>
      <sz val="11"/>
      <color rgb="FFFF0000"/>
      <name val="Arial"/>
      <family val="2"/>
    </font>
    <font>
      <b/>
      <sz val="11"/>
      <color rgb="FF002060"/>
      <name val="Arial"/>
      <family val="2"/>
    </font>
    <font>
      <b/>
      <sz val="16"/>
      <color rgb="FFFFFF00"/>
      <name val="Arial"/>
      <family val="2"/>
    </font>
    <font>
      <sz val="8"/>
      <color rgb="FF000000"/>
      <name val="Segoe UI"/>
      <family val="2"/>
    </font>
    <font>
      <b/>
      <i/>
      <sz val="20"/>
      <color rgb="FFFFFFFF"/>
      <name val="Arial"/>
      <family val="2"/>
    </font>
    <font>
      <b/>
      <sz val="11"/>
      <name val="Arial Narrow"/>
      <family val="2"/>
    </font>
    <font>
      <b/>
      <sz val="11"/>
      <color theme="1"/>
      <name val="Arial Narrow"/>
      <family val="2"/>
    </font>
    <font>
      <u/>
      <sz val="11"/>
      <color theme="10"/>
      <name val="Arial Narrow"/>
      <family val="2"/>
    </font>
    <font>
      <b/>
      <sz val="9"/>
      <name val="Arial Narrow"/>
      <family val="2"/>
    </font>
    <font>
      <sz val="11"/>
      <color theme="1"/>
      <name val="Arial Narrow"/>
      <family val="2"/>
    </font>
    <font>
      <b/>
      <sz val="10"/>
      <name val="Arial Narrow"/>
      <family val="2"/>
    </font>
    <font>
      <b/>
      <sz val="12"/>
      <color theme="9" tint="-0.499984740745262"/>
      <name val="Arial Narrow"/>
      <family val="2"/>
    </font>
    <font>
      <b/>
      <sz val="12"/>
      <color theme="1"/>
      <name val="Arial Narrow"/>
      <family val="2"/>
    </font>
    <font>
      <b/>
      <sz val="12"/>
      <name val="Arial Narrow"/>
      <family val="2"/>
    </font>
    <font>
      <b/>
      <sz val="12"/>
      <color rgb="FFFF0000"/>
      <name val="Arial Narrow"/>
      <family val="2"/>
    </font>
    <font>
      <b/>
      <i/>
      <sz val="20"/>
      <color theme="0"/>
      <name val="Arial"/>
      <family val="2"/>
    </font>
    <font>
      <b/>
      <sz val="10"/>
      <color theme="1"/>
      <name val="Arial Narrow"/>
      <family val="2"/>
    </font>
    <font>
      <b/>
      <sz val="12"/>
      <color theme="9" tint="-0.499984740745262"/>
      <name val="Aptos Narrow"/>
      <family val="2"/>
    </font>
    <font>
      <b/>
      <sz val="12"/>
      <name val="Aptos Narrow"/>
      <family val="2"/>
    </font>
    <font>
      <b/>
      <sz val="9"/>
      <color theme="1"/>
      <name val="Arial Narrow"/>
      <family val="2"/>
    </font>
    <font>
      <b/>
      <sz val="8"/>
      <color theme="1"/>
      <name val="Arial Narrow"/>
      <family val="2"/>
    </font>
  </fonts>
  <fills count="1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rgb="FFFFFFCC"/>
        <bgColor indexed="64"/>
      </patternFill>
    </fill>
    <fill>
      <gradientFill degree="90">
        <stop position="0">
          <color rgb="FFFFCC00"/>
        </stop>
        <stop position="1">
          <color rgb="FFFFFFCC"/>
        </stop>
      </gradientFill>
    </fill>
    <fill>
      <gradientFill degree="90">
        <stop position="0">
          <color rgb="FFFFFFCC"/>
        </stop>
        <stop position="1">
          <color rgb="FFFFCC00"/>
        </stop>
      </gradientFill>
    </fill>
    <fill>
      <patternFill patternType="solid">
        <fgColor theme="7" tint="-0.249977111117893"/>
        <bgColor indexed="64"/>
      </patternFill>
    </fill>
    <fill>
      <patternFill patternType="lightTrellis"/>
    </fill>
    <fill>
      <patternFill patternType="solid">
        <fgColor theme="7" tint="0.59999389629810485"/>
        <bgColor indexed="64"/>
      </patternFill>
    </fill>
  </fills>
  <borders count="2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s>
  <cellStyleXfs count="5">
    <xf numFmtId="0" fontId="0" fillId="0" borderId="0"/>
    <xf numFmtId="9" fontId="2" fillId="0" borderId="0" applyFont="0" applyFill="0" applyBorder="0" applyAlignment="0" applyProtection="0"/>
    <xf numFmtId="44" fontId="2" fillId="0" borderId="0" applyFont="0" applyFill="0" applyBorder="0" applyAlignment="0" applyProtection="0"/>
    <xf numFmtId="0" fontId="26" fillId="0" borderId="0" applyNumberFormat="0" applyFill="0" applyBorder="0" applyAlignment="0" applyProtection="0"/>
    <xf numFmtId="43" fontId="2" fillId="0" borderId="0" applyFont="0" applyFill="0" applyBorder="0" applyAlignment="0" applyProtection="0"/>
  </cellStyleXfs>
  <cellXfs count="171">
    <xf numFmtId="0" fontId="0" fillId="0" borderId="0" xfId="0"/>
    <xf numFmtId="0" fontId="7" fillId="0" borderId="0" xfId="0" applyFont="1"/>
    <xf numFmtId="0" fontId="0" fillId="0" borderId="0" xfId="0" applyAlignment="1">
      <alignment wrapText="1"/>
    </xf>
    <xf numFmtId="1" fontId="0" fillId="0" borderId="0" xfId="0" applyNumberFormat="1"/>
    <xf numFmtId="0" fontId="15" fillId="0" borderId="0" xfId="0" applyFont="1"/>
    <xf numFmtId="0" fontId="17" fillId="0" borderId="0" xfId="0" applyFont="1"/>
    <xf numFmtId="9" fontId="0" fillId="0" borderId="0" xfId="0" applyNumberFormat="1"/>
    <xf numFmtId="164" fontId="16" fillId="0" borderId="0" xfId="0" applyNumberFormat="1" applyFont="1" applyAlignment="1">
      <alignment horizontal="left" wrapText="1"/>
    </xf>
    <xf numFmtId="0" fontId="25" fillId="0" borderId="0" xfId="0" applyFont="1"/>
    <xf numFmtId="7" fontId="8" fillId="3" borderId="2" xfId="4" applyNumberFormat="1" applyFont="1" applyFill="1" applyBorder="1" applyProtection="1">
      <protection locked="0"/>
    </xf>
    <xf numFmtId="0" fontId="0" fillId="0" borderId="8" xfId="0" applyBorder="1"/>
    <xf numFmtId="0" fontId="35" fillId="0" borderId="2" xfId="0" applyFont="1" applyBorder="1" applyAlignment="1">
      <alignment horizontal="right"/>
    </xf>
    <xf numFmtId="0" fontId="36" fillId="3" borderId="2" xfId="0" applyFont="1" applyFill="1" applyBorder="1" applyAlignment="1" applyProtection="1">
      <alignment horizontal="center"/>
      <protection locked="0"/>
    </xf>
    <xf numFmtId="4" fontId="35" fillId="0" borderId="2" xfId="0" applyNumberFormat="1" applyFont="1" applyBorder="1" applyAlignment="1">
      <alignment horizontal="right"/>
    </xf>
    <xf numFmtId="0" fontId="36" fillId="0" borderId="2" xfId="0" applyFont="1" applyBorder="1" applyAlignment="1">
      <alignment horizontal="center"/>
    </xf>
    <xf numFmtId="0" fontId="35" fillId="3" borderId="2" xfId="0" applyFont="1" applyFill="1" applyBorder="1" applyAlignment="1" applyProtection="1">
      <alignment horizontal="center"/>
      <protection locked="0"/>
    </xf>
    <xf numFmtId="0" fontId="35" fillId="3" borderId="2" xfId="0" applyFont="1" applyFill="1" applyBorder="1" applyAlignment="1" applyProtection="1">
      <alignment horizontal="center" wrapText="1"/>
      <protection locked="0"/>
    </xf>
    <xf numFmtId="0" fontId="38" fillId="0" borderId="2" xfId="0" applyFont="1" applyBorder="1" applyAlignment="1">
      <alignment horizontal="right" wrapText="1"/>
    </xf>
    <xf numFmtId="0" fontId="39" fillId="3" borderId="2" xfId="0" applyFont="1" applyFill="1" applyBorder="1" applyProtection="1">
      <protection locked="0"/>
    </xf>
    <xf numFmtId="4" fontId="40" fillId="0" borderId="2" xfId="0" applyNumberFormat="1" applyFont="1" applyBorder="1" applyAlignment="1">
      <alignment horizontal="right" wrapText="1"/>
    </xf>
    <xf numFmtId="14" fontId="36" fillId="3" borderId="2" xfId="0" applyNumberFormat="1" applyFont="1" applyFill="1" applyBorder="1" applyAlignment="1" applyProtection="1">
      <alignment horizontal="center"/>
      <protection locked="0"/>
    </xf>
    <xf numFmtId="0" fontId="41" fillId="2" borderId="5" xfId="0" applyFont="1" applyFill="1" applyBorder="1" applyAlignment="1">
      <alignment horizontal="center" wrapText="1"/>
    </xf>
    <xf numFmtId="0" fontId="43" fillId="2" borderId="5" xfId="0" applyFont="1" applyFill="1" applyBorder="1" applyAlignment="1">
      <alignment horizontal="center" wrapText="1"/>
    </xf>
    <xf numFmtId="0" fontId="43" fillId="0" borderId="2" xfId="0" applyFont="1" applyBorder="1" applyAlignment="1">
      <alignment wrapText="1"/>
    </xf>
    <xf numFmtId="1" fontId="43" fillId="3" borderId="2" xfId="0" applyNumberFormat="1" applyFont="1" applyFill="1" applyBorder="1" applyAlignment="1" applyProtection="1">
      <alignment horizontal="center"/>
      <protection locked="0"/>
    </xf>
    <xf numFmtId="44" fontId="43" fillId="0" borderId="2" xfId="2" applyFont="1" applyFill="1" applyBorder="1" applyAlignment="1" applyProtection="1">
      <alignment horizontal="center" wrapText="1"/>
    </xf>
    <xf numFmtId="0" fontId="43" fillId="2" borderId="2" xfId="0" applyFont="1" applyFill="1" applyBorder="1" applyAlignment="1">
      <alignment wrapText="1"/>
    </xf>
    <xf numFmtId="1" fontId="35" fillId="2" borderId="2" xfId="0" applyNumberFormat="1" applyFont="1" applyFill="1" applyBorder="1" applyAlignment="1">
      <alignment horizontal="center" vertical="center" wrapText="1"/>
    </xf>
    <xf numFmtId="0" fontId="43" fillId="0" borderId="2" xfId="0" quotePrefix="1" applyFont="1" applyBorder="1" applyAlignment="1">
      <alignment wrapText="1"/>
    </xf>
    <xf numFmtId="1" fontId="43" fillId="2" borderId="2" xfId="0" applyNumberFormat="1" applyFont="1" applyFill="1" applyBorder="1" applyAlignment="1">
      <alignment horizontal="center" vertical="center"/>
    </xf>
    <xf numFmtId="1" fontId="43" fillId="2" borderId="2" xfId="0" applyNumberFormat="1" applyFont="1" applyFill="1" applyBorder="1" applyAlignment="1">
      <alignment horizontal="center" vertical="center" wrapText="1"/>
    </xf>
    <xf numFmtId="0" fontId="41" fillId="2" borderId="2" xfId="0" applyFont="1" applyFill="1" applyBorder="1" applyAlignment="1">
      <alignment horizontal="center" wrapText="1"/>
    </xf>
    <xf numFmtId="3" fontId="42" fillId="3" borderId="2" xfId="0" applyNumberFormat="1" applyFont="1" applyFill="1" applyBorder="1" applyAlignment="1" applyProtection="1">
      <alignment horizontal="center"/>
      <protection locked="0"/>
    </xf>
    <xf numFmtId="3" fontId="42" fillId="3" borderId="2" xfId="0" applyNumberFormat="1" applyFont="1" applyFill="1" applyBorder="1" applyAlignment="1" applyProtection="1">
      <alignment horizontal="center" wrapText="1"/>
      <protection locked="0"/>
    </xf>
    <xf numFmtId="1" fontId="43" fillId="3" borderId="2" xfId="0" applyNumberFormat="1" applyFont="1" applyFill="1" applyBorder="1" applyAlignment="1" applyProtection="1">
      <alignment horizontal="center" wrapText="1"/>
      <protection locked="0"/>
    </xf>
    <xf numFmtId="0" fontId="47" fillId="2" borderId="2" xfId="0" applyFont="1" applyFill="1" applyBorder="1" applyAlignment="1">
      <alignment horizontal="center" wrapText="1"/>
    </xf>
    <xf numFmtId="0" fontId="48" fillId="0" borderId="2" xfId="0" quotePrefix="1" applyFont="1" applyBorder="1" applyAlignment="1">
      <alignment wrapText="1"/>
    </xf>
    <xf numFmtId="0" fontId="43" fillId="0" borderId="3" xfId="0" applyFont="1" applyBorder="1" applyAlignment="1">
      <alignment horizontal="center" wrapText="1"/>
    </xf>
    <xf numFmtId="0" fontId="43" fillId="0" borderId="1" xfId="0" applyFont="1" applyBorder="1" applyAlignment="1">
      <alignment horizontal="center" wrapText="1"/>
    </xf>
    <xf numFmtId="0" fontId="43" fillId="0" borderId="5" xfId="0" applyFont="1" applyBorder="1" applyAlignment="1">
      <alignment horizontal="right"/>
    </xf>
    <xf numFmtId="0" fontId="43" fillId="0" borderId="2" xfId="0" applyFont="1" applyBorder="1" applyAlignment="1">
      <alignment horizontal="right"/>
    </xf>
    <xf numFmtId="44" fontId="43" fillId="0" borderId="3" xfId="2" applyFont="1" applyFill="1" applyBorder="1" applyAlignment="1" applyProtection="1">
      <alignment horizontal="right" wrapText="1"/>
    </xf>
    <xf numFmtId="0" fontId="43" fillId="0" borderId="18" xfId="0" applyFont="1" applyBorder="1" applyAlignment="1">
      <alignment horizontal="right"/>
    </xf>
    <xf numFmtId="4" fontId="43" fillId="0" borderId="2" xfId="0" applyNumberFormat="1" applyFont="1" applyBorder="1" applyAlignment="1">
      <alignment horizontal="right"/>
    </xf>
    <xf numFmtId="0" fontId="42" fillId="2" borderId="2" xfId="0" applyFont="1" applyFill="1" applyBorder="1" applyAlignment="1">
      <alignment horizontal="center" vertical="center" wrapText="1"/>
    </xf>
    <xf numFmtId="3" fontId="42" fillId="0" borderId="2" xfId="0" applyNumberFormat="1" applyFont="1" applyBorder="1" applyAlignment="1">
      <alignment horizontal="center"/>
    </xf>
    <xf numFmtId="0" fontId="50" fillId="2" borderId="5" xfId="0" applyFont="1" applyFill="1" applyBorder="1" applyAlignment="1">
      <alignment horizontal="center" wrapText="1"/>
    </xf>
    <xf numFmtId="0" fontId="50" fillId="2" borderId="2" xfId="0" applyFont="1" applyFill="1" applyBorder="1" applyAlignment="1">
      <alignment horizontal="center" wrapText="1"/>
    </xf>
    <xf numFmtId="0" fontId="49" fillId="2" borderId="2" xfId="0" applyFont="1" applyFill="1" applyBorder="1" applyAlignment="1">
      <alignment horizontal="center" wrapText="1"/>
    </xf>
    <xf numFmtId="1" fontId="3" fillId="0" borderId="0" xfId="0" applyNumberFormat="1" applyFont="1" applyAlignment="1">
      <alignment horizontal="center"/>
    </xf>
    <xf numFmtId="0" fontId="0" fillId="0" borderId="0" xfId="0" quotePrefix="1"/>
    <xf numFmtId="4" fontId="0" fillId="0" borderId="0" xfId="0" applyNumberFormat="1"/>
    <xf numFmtId="9" fontId="0" fillId="0" borderId="0" xfId="1" applyFont="1" applyProtection="1"/>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left"/>
    </xf>
    <xf numFmtId="0" fontId="3" fillId="0" borderId="0" xfId="0" quotePrefix="1" applyFont="1" applyAlignment="1">
      <alignment wrapText="1"/>
    </xf>
    <xf numFmtId="0" fontId="3" fillId="0" borderId="0" xfId="0" quotePrefix="1" applyFont="1" applyAlignment="1">
      <alignment horizontal="left" wrapText="1"/>
    </xf>
    <xf numFmtId="4" fontId="7" fillId="0" borderId="0" xfId="0" applyNumberFormat="1" applyFont="1" applyAlignment="1">
      <alignment horizontal="center"/>
    </xf>
    <xf numFmtId="4" fontId="7" fillId="0" borderId="0" xfId="0" quotePrefix="1" applyNumberFormat="1" applyFont="1" applyAlignment="1">
      <alignment horizontal="left"/>
    </xf>
    <xf numFmtId="1" fontId="3" fillId="0" borderId="0" xfId="2" applyNumberFormat="1" applyFont="1" applyFill="1" applyBorder="1" applyAlignment="1" applyProtection="1">
      <alignment horizontal="center"/>
    </xf>
    <xf numFmtId="0" fontId="7" fillId="0" borderId="0" xfId="0" applyFont="1" applyAlignment="1">
      <alignment horizontal="center"/>
    </xf>
    <xf numFmtId="4" fontId="7" fillId="0" borderId="0" xfId="0" applyNumberFormat="1" applyFont="1" applyAlignment="1">
      <alignment horizontal="left"/>
    </xf>
    <xf numFmtId="1" fontId="3" fillId="0" borderId="0" xfId="0" applyNumberFormat="1" applyFont="1" applyAlignment="1">
      <alignment horizontal="center" wrapText="1"/>
    </xf>
    <xf numFmtId="4" fontId="8" fillId="0" borderId="0" xfId="0" applyNumberFormat="1" applyFont="1" applyAlignment="1">
      <alignment horizontal="left"/>
    </xf>
    <xf numFmtId="0" fontId="8" fillId="0" borderId="0" xfId="0" applyFont="1" applyAlignment="1">
      <alignment horizontal="center"/>
    </xf>
    <xf numFmtId="4" fontId="8" fillId="0" borderId="0" xfId="0" applyNumberFormat="1" applyFont="1" applyAlignment="1">
      <alignment horizontal="center"/>
    </xf>
    <xf numFmtId="1" fontId="4" fillId="0" borderId="0" xfId="2" applyNumberFormat="1" applyFont="1" applyFill="1" applyBorder="1" applyAlignment="1" applyProtection="1">
      <alignment horizontal="center" wrapText="1"/>
    </xf>
    <xf numFmtId="0" fontId="12" fillId="0" borderId="0" xfId="0" applyFont="1" applyAlignment="1">
      <alignment horizontal="center" wrapText="1"/>
    </xf>
    <xf numFmtId="0" fontId="5" fillId="0" borderId="0" xfId="0" applyFont="1" applyAlignment="1">
      <alignment wrapText="1"/>
    </xf>
    <xf numFmtId="3" fontId="3" fillId="0" borderId="0" xfId="0" applyNumberFormat="1" applyFont="1" applyAlignment="1">
      <alignment horizontal="center"/>
    </xf>
    <xf numFmtId="44" fontId="3" fillId="0" borderId="0" xfId="2" applyFont="1" applyFill="1" applyBorder="1" applyProtection="1"/>
    <xf numFmtId="4" fontId="7" fillId="0" borderId="0" xfId="0" applyNumberFormat="1" applyFont="1"/>
    <xf numFmtId="3" fontId="3" fillId="0" borderId="0" xfId="0" applyNumberFormat="1" applyFont="1"/>
    <xf numFmtId="44" fontId="3" fillId="0" borderId="0" xfId="2" applyFont="1" applyFill="1" applyBorder="1" applyAlignment="1" applyProtection="1">
      <alignment horizontal="center"/>
    </xf>
    <xf numFmtId="44" fontId="3" fillId="0" borderId="0" xfId="2" applyFont="1" applyAlignment="1" applyProtection="1">
      <alignment horizontal="center"/>
    </xf>
    <xf numFmtId="1" fontId="43" fillId="14" borderId="2" xfId="0" applyNumberFormat="1" applyFont="1" applyFill="1" applyBorder="1" applyAlignment="1">
      <alignment horizontal="center" wrapText="1"/>
    </xf>
    <xf numFmtId="44" fontId="43" fillId="14" borderId="2" xfId="2" applyFont="1" applyFill="1" applyBorder="1" applyAlignment="1" applyProtection="1">
      <alignment horizontal="center" wrapText="1"/>
    </xf>
    <xf numFmtId="0" fontId="42" fillId="2" borderId="5"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42" fillId="2" borderId="2" xfId="0" applyFont="1" applyFill="1" applyBorder="1" applyAlignment="1">
      <alignment horizontal="center" vertical="center"/>
    </xf>
    <xf numFmtId="0" fontId="49" fillId="2" borderId="5" xfId="0" applyFont="1" applyFill="1" applyBorder="1" applyAlignment="1">
      <alignment horizontal="center" vertical="center" wrapText="1"/>
    </xf>
    <xf numFmtId="0" fontId="46" fillId="2" borderId="5" xfId="0" applyFont="1" applyFill="1" applyBorder="1" applyAlignment="1">
      <alignment horizontal="center" vertical="center" wrapText="1"/>
    </xf>
    <xf numFmtId="0" fontId="36" fillId="2" borderId="5" xfId="0" applyFont="1" applyFill="1" applyBorder="1" applyAlignment="1">
      <alignment horizontal="center" vertical="center" wrapText="1"/>
    </xf>
    <xf numFmtId="7" fontId="8" fillId="14" borderId="2" xfId="4" applyNumberFormat="1" applyFont="1" applyFill="1" applyBorder="1"/>
    <xf numFmtId="7" fontId="8" fillId="14" borderId="2" xfId="4" applyNumberFormat="1" applyFont="1" applyFill="1" applyBorder="1" applyProtection="1"/>
    <xf numFmtId="1" fontId="43" fillId="2" borderId="3" xfId="0" applyNumberFormat="1" applyFont="1" applyFill="1" applyBorder="1" applyAlignment="1">
      <alignment horizontal="center" vertical="center" wrapText="1"/>
    </xf>
    <xf numFmtId="1" fontId="43" fillId="2" borderId="1" xfId="0" applyNumberFormat="1" applyFont="1" applyFill="1" applyBorder="1" applyAlignment="1">
      <alignment horizontal="center" vertical="center" wrapText="1"/>
    </xf>
    <xf numFmtId="1" fontId="43" fillId="2" borderId="4" xfId="0" applyNumberFormat="1" applyFont="1" applyFill="1" applyBorder="1" applyAlignment="1">
      <alignment horizontal="center" vertical="center" wrapText="1"/>
    </xf>
    <xf numFmtId="0" fontId="50" fillId="2" borderId="2" xfId="0" applyFont="1" applyFill="1" applyBorder="1" applyAlignment="1">
      <alignment horizontal="center" vertical="center" wrapText="1"/>
    </xf>
    <xf numFmtId="0" fontId="50" fillId="2" borderId="5" xfId="0" applyFont="1" applyFill="1" applyBorder="1" applyAlignment="1">
      <alignment horizontal="center" vertical="center" wrapText="1"/>
    </xf>
    <xf numFmtId="0" fontId="45" fillId="12" borderId="3" xfId="0" applyFont="1" applyFill="1" applyBorder="1" applyAlignment="1">
      <alignment horizontal="left" wrapText="1"/>
    </xf>
    <xf numFmtId="0" fontId="45" fillId="12" borderId="1" xfId="0" applyFont="1" applyFill="1" applyBorder="1" applyAlignment="1">
      <alignment horizontal="left" wrapText="1"/>
    </xf>
    <xf numFmtId="0" fontId="45" fillId="12" borderId="4" xfId="0" applyFont="1" applyFill="1" applyBorder="1" applyAlignment="1">
      <alignment horizontal="left" wrapText="1"/>
    </xf>
    <xf numFmtId="1" fontId="42" fillId="0" borderId="3" xfId="0" applyNumberFormat="1" applyFont="1" applyBorder="1" applyAlignment="1">
      <alignment horizontal="center"/>
    </xf>
    <xf numFmtId="1" fontId="42" fillId="0" borderId="1" xfId="0" applyNumberFormat="1" applyFont="1" applyBorder="1" applyAlignment="1">
      <alignment horizontal="center"/>
    </xf>
    <xf numFmtId="1" fontId="42" fillId="0" borderId="4" xfId="0" applyNumberFormat="1" applyFont="1" applyBorder="1" applyAlignment="1">
      <alignment horizontal="center"/>
    </xf>
    <xf numFmtId="1" fontId="43" fillId="0" borderId="3" xfId="0" applyNumberFormat="1" applyFont="1" applyBorder="1" applyAlignment="1">
      <alignment horizontal="center"/>
    </xf>
    <xf numFmtId="1" fontId="43" fillId="0" borderId="1" xfId="0" applyNumberFormat="1" applyFont="1" applyBorder="1" applyAlignment="1">
      <alignment horizontal="center"/>
    </xf>
    <xf numFmtId="1" fontId="43" fillId="2" borderId="3" xfId="0" applyNumberFormat="1" applyFont="1" applyFill="1" applyBorder="1" applyAlignment="1">
      <alignment horizontal="center" vertical="center" wrapText="1"/>
    </xf>
    <xf numFmtId="1" fontId="43" fillId="2" borderId="1" xfId="0" applyNumberFormat="1" applyFont="1" applyFill="1" applyBorder="1" applyAlignment="1">
      <alignment horizontal="center" vertical="center" wrapText="1"/>
    </xf>
    <xf numFmtId="1" fontId="43" fillId="2" borderId="4" xfId="0" applyNumberFormat="1" applyFont="1" applyFill="1" applyBorder="1" applyAlignment="1">
      <alignment horizontal="center" vertical="center" wrapText="1"/>
    </xf>
    <xf numFmtId="0" fontId="42" fillId="2" borderId="3" xfId="0" applyFont="1" applyFill="1" applyBorder="1" applyAlignment="1">
      <alignment horizontal="center"/>
    </xf>
    <xf numFmtId="0" fontId="42" fillId="2" borderId="1" xfId="0" applyFont="1" applyFill="1" applyBorder="1" applyAlignment="1">
      <alignment horizontal="center"/>
    </xf>
    <xf numFmtId="0" fontId="42" fillId="2" borderId="4" xfId="0" applyFont="1" applyFill="1" applyBorder="1" applyAlignment="1">
      <alignment horizontal="center"/>
    </xf>
    <xf numFmtId="1" fontId="44" fillId="2" borderId="3" xfId="0" applyNumberFormat="1" applyFont="1" applyFill="1" applyBorder="1" applyAlignment="1">
      <alignment horizontal="center" vertical="center" wrapText="1"/>
    </xf>
    <xf numFmtId="1" fontId="44" fillId="2" borderId="1" xfId="0" applyNumberFormat="1" applyFont="1" applyFill="1" applyBorder="1" applyAlignment="1">
      <alignment horizontal="center" vertical="center" wrapText="1"/>
    </xf>
    <xf numFmtId="1" fontId="44" fillId="2" borderId="4" xfId="0" applyNumberFormat="1"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50" fillId="2" borderId="4" xfId="0" applyFont="1" applyFill="1" applyBorder="1" applyAlignment="1">
      <alignment horizontal="center" vertical="center" wrapText="1"/>
    </xf>
    <xf numFmtId="1" fontId="43" fillId="0" borderId="4" xfId="0" applyNumberFormat="1" applyFont="1" applyBorder="1" applyAlignment="1">
      <alignment horizontal="center"/>
    </xf>
    <xf numFmtId="4" fontId="35" fillId="3" borderId="2" xfId="0" applyNumberFormat="1" applyFont="1" applyFill="1" applyBorder="1" applyAlignment="1" applyProtection="1">
      <alignment horizontal="left"/>
      <protection locked="0"/>
    </xf>
    <xf numFmtId="44" fontId="37" fillId="3" borderId="2" xfId="3" applyNumberFormat="1" applyFont="1" applyFill="1" applyBorder="1" applyAlignment="1" applyProtection="1">
      <alignment horizontal="center"/>
      <protection locked="0"/>
    </xf>
    <xf numFmtId="0" fontId="35" fillId="3" borderId="2" xfId="3" applyFont="1" applyFill="1" applyBorder="1" applyAlignment="1" applyProtection="1">
      <alignment horizontal="center"/>
      <protection locked="0"/>
    </xf>
    <xf numFmtId="0" fontId="35" fillId="13" borderId="2" xfId="0" applyFont="1" applyFill="1" applyBorder="1" applyAlignment="1">
      <alignment horizontal="center" wrapText="1"/>
    </xf>
    <xf numFmtId="0" fontId="6" fillId="0" borderId="0" xfId="0" applyFont="1" applyAlignment="1">
      <alignment horizontal="center" wrapText="1"/>
    </xf>
    <xf numFmtId="0" fontId="8" fillId="6" borderId="2" xfId="0" applyFont="1" applyFill="1" applyBorder="1" applyAlignment="1">
      <alignment horizontal="right" wrapText="1"/>
    </xf>
    <xf numFmtId="0" fontId="9" fillId="6" borderId="2" xfId="0" applyFont="1" applyFill="1" applyBorder="1" applyAlignment="1">
      <alignment horizontal="right" wrapText="1"/>
    </xf>
    <xf numFmtId="0" fontId="3" fillId="6" borderId="2" xfId="0" applyFont="1" applyFill="1" applyBorder="1" applyAlignment="1">
      <alignment horizontal="right" wrapText="1"/>
    </xf>
    <xf numFmtId="0" fontId="29" fillId="0" borderId="2" xfId="0" quotePrefix="1" applyFont="1" applyBorder="1" applyAlignment="1">
      <alignment horizontal="left" wrapText="1"/>
    </xf>
    <xf numFmtId="0" fontId="22" fillId="0" borderId="3" xfId="0" quotePrefix="1" applyFont="1" applyBorder="1" applyAlignment="1">
      <alignment wrapText="1"/>
    </xf>
    <xf numFmtId="0" fontId="22" fillId="0" borderId="1" xfId="0" quotePrefix="1" applyFont="1" applyBorder="1" applyAlignment="1">
      <alignment wrapText="1"/>
    </xf>
    <xf numFmtId="0" fontId="22" fillId="0" borderId="4" xfId="0" quotePrefix="1" applyFont="1" applyBorder="1" applyAlignment="1">
      <alignment wrapText="1"/>
    </xf>
    <xf numFmtId="0" fontId="28" fillId="8" borderId="2" xfId="0" quotePrefix="1" applyFont="1" applyFill="1" applyBorder="1" applyAlignment="1">
      <alignment horizontal="center"/>
    </xf>
    <xf numFmtId="0" fontId="29" fillId="0" borderId="3" xfId="0" quotePrefix="1" applyFont="1" applyBorder="1" applyAlignment="1">
      <alignment horizontal="left" wrapText="1"/>
    </xf>
    <xf numFmtId="0" fontId="29" fillId="0" borderId="1" xfId="0" quotePrefix="1" applyFont="1" applyBorder="1" applyAlignment="1">
      <alignment horizontal="left" wrapText="1"/>
    </xf>
    <xf numFmtId="0" fontId="29" fillId="0" borderId="4" xfId="0" quotePrefix="1" applyFont="1" applyBorder="1" applyAlignment="1">
      <alignment horizontal="left" wrapText="1"/>
    </xf>
    <xf numFmtId="0" fontId="31" fillId="0" borderId="2" xfId="0" quotePrefix="1" applyFont="1" applyBorder="1" applyAlignment="1">
      <alignment wrapText="1"/>
    </xf>
    <xf numFmtId="0" fontId="29" fillId="0" borderId="2" xfId="0" quotePrefix="1" applyFont="1" applyBorder="1" applyAlignment="1">
      <alignment horizontal="left"/>
    </xf>
    <xf numFmtId="0" fontId="32" fillId="5" borderId="2" xfId="0" applyFont="1" applyFill="1" applyBorder="1" applyAlignment="1">
      <alignment horizontal="center"/>
    </xf>
    <xf numFmtId="0" fontId="21" fillId="10" borderId="11" xfId="0" applyFont="1" applyFill="1" applyBorder="1" applyAlignment="1">
      <alignment horizontal="center"/>
    </xf>
    <xf numFmtId="0" fontId="18" fillId="10" borderId="12" xfId="0" applyFont="1" applyFill="1" applyBorder="1" applyAlignment="1">
      <alignment horizontal="center"/>
    </xf>
    <xf numFmtId="0" fontId="18" fillId="10" borderId="13" xfId="0" applyFont="1" applyFill="1" applyBorder="1" applyAlignment="1">
      <alignment horizontal="center"/>
    </xf>
    <xf numFmtId="0" fontId="13" fillId="12" borderId="8" xfId="0" applyFont="1" applyFill="1" applyBorder="1" applyAlignment="1">
      <alignment horizontal="center" vertical="center"/>
    </xf>
    <xf numFmtId="0" fontId="13" fillId="12" borderId="0" xfId="0" applyFont="1" applyFill="1" applyAlignment="1">
      <alignment horizontal="center" vertical="center"/>
    </xf>
    <xf numFmtId="0" fontId="13" fillId="12" borderId="6" xfId="0" applyFont="1" applyFill="1" applyBorder="1" applyAlignment="1">
      <alignment horizontal="center" vertical="center"/>
    </xf>
    <xf numFmtId="44" fontId="35" fillId="3" borderId="2" xfId="2" applyFont="1" applyFill="1" applyBorder="1" applyAlignment="1" applyProtection="1">
      <alignment horizontal="left"/>
      <protection locked="0"/>
    </xf>
    <xf numFmtId="4" fontId="35" fillId="3" borderId="2" xfId="0" applyNumberFormat="1" applyFont="1" applyFill="1" applyBorder="1" applyProtection="1">
      <protection locked="0"/>
    </xf>
    <xf numFmtId="0" fontId="24" fillId="9" borderId="14" xfId="0" applyFont="1" applyFill="1" applyBorder="1" applyAlignment="1">
      <alignment horizontal="center" wrapText="1"/>
    </xf>
    <xf numFmtId="0" fontId="24" fillId="9" borderId="0" xfId="0" applyFont="1" applyFill="1" applyAlignment="1">
      <alignment horizontal="center" wrapText="1"/>
    </xf>
    <xf numFmtId="0" fontId="24" fillId="9" borderId="15" xfId="0" applyFont="1" applyFill="1" applyBorder="1" applyAlignment="1">
      <alignment horizontal="center" wrapText="1"/>
    </xf>
    <xf numFmtId="0" fontId="24" fillId="11" borderId="16" xfId="0" applyFont="1" applyFill="1" applyBorder="1" applyAlignment="1">
      <alignment horizontal="center" wrapText="1"/>
    </xf>
    <xf numFmtId="0" fontId="24" fillId="11" borderId="17" xfId="0" applyFont="1" applyFill="1" applyBorder="1" applyAlignment="1">
      <alignment horizontal="center" wrapText="1"/>
    </xf>
    <xf numFmtId="0" fontId="24" fillId="11" borderId="10" xfId="0" applyFont="1" applyFill="1" applyBorder="1" applyAlignment="1">
      <alignment horizontal="center" wrapText="1"/>
    </xf>
    <xf numFmtId="0" fontId="23" fillId="4" borderId="9" xfId="0" applyFont="1" applyFill="1" applyBorder="1" applyAlignment="1">
      <alignment horizontal="center"/>
    </xf>
    <xf numFmtId="0" fontId="23" fillId="4" borderId="7" xfId="0" applyFont="1" applyFill="1" applyBorder="1" applyAlignment="1">
      <alignment horizontal="center"/>
    </xf>
    <xf numFmtId="0" fontId="23" fillId="4" borderId="19" xfId="0" applyFont="1" applyFill="1" applyBorder="1" applyAlignment="1">
      <alignment horizontal="center"/>
    </xf>
    <xf numFmtId="0" fontId="35" fillId="0" borderId="2" xfId="0" applyFont="1" applyBorder="1" applyAlignment="1">
      <alignment horizontal="right" wrapText="1"/>
    </xf>
    <xf numFmtId="0" fontId="35" fillId="3" borderId="2" xfId="0" applyFont="1" applyFill="1" applyBorder="1" applyAlignment="1" applyProtection="1">
      <alignment wrapText="1"/>
      <protection locked="0"/>
    </xf>
    <xf numFmtId="4" fontId="36" fillId="0" borderId="2" xfId="0" applyNumberFormat="1" applyFont="1" applyBorder="1" applyAlignment="1">
      <alignment horizontal="right" vertical="top" wrapText="1"/>
    </xf>
    <xf numFmtId="0" fontId="36" fillId="3" borderId="2" xfId="0" applyFont="1" applyFill="1" applyBorder="1" applyAlignment="1" applyProtection="1">
      <alignment horizontal="center"/>
      <protection locked="0"/>
    </xf>
    <xf numFmtId="0" fontId="34" fillId="12" borderId="3" xfId="0" applyFont="1" applyFill="1" applyBorder="1"/>
    <xf numFmtId="0" fontId="34" fillId="12" borderId="1" xfId="0" applyFont="1" applyFill="1" applyBorder="1"/>
    <xf numFmtId="0" fontId="34" fillId="12" borderId="4" xfId="0" applyFont="1" applyFill="1" applyBorder="1"/>
    <xf numFmtId="1" fontId="43" fillId="2" borderId="1" xfId="0" applyNumberFormat="1" applyFont="1" applyFill="1" applyBorder="1" applyAlignment="1">
      <alignment horizontal="center" wrapText="1"/>
    </xf>
    <xf numFmtId="1" fontId="43" fillId="2" borderId="4" xfId="0" applyNumberFormat="1" applyFont="1" applyFill="1" applyBorder="1" applyAlignment="1">
      <alignment horizontal="center" wrapText="1"/>
    </xf>
    <xf numFmtId="0" fontId="8" fillId="7" borderId="3" xfId="0" applyFont="1" applyFill="1" applyBorder="1"/>
    <xf numFmtId="0" fontId="8" fillId="7" borderId="1" xfId="0" applyFont="1" applyFill="1" applyBorder="1"/>
    <xf numFmtId="0" fontId="8" fillId="7" borderId="4" xfId="0" applyFont="1" applyFill="1" applyBorder="1"/>
    <xf numFmtId="0" fontId="27" fillId="4" borderId="2" xfId="0" applyFont="1" applyFill="1" applyBorder="1" applyAlignment="1">
      <alignment horizontal="center"/>
    </xf>
    <xf numFmtId="3" fontId="42" fillId="0" borderId="3" xfId="0" applyNumberFormat="1" applyFont="1" applyBorder="1" applyAlignment="1">
      <alignment horizontal="center"/>
    </xf>
    <xf numFmtId="3" fontId="42" fillId="0" borderId="4" xfId="0" applyNumberFormat="1" applyFont="1" applyBorder="1" applyAlignment="1">
      <alignment horizontal="center"/>
    </xf>
    <xf numFmtId="1" fontId="48" fillId="2" borderId="1" xfId="0" applyNumberFormat="1" applyFont="1" applyFill="1" applyBorder="1" applyAlignment="1">
      <alignment horizontal="center" wrapText="1"/>
    </xf>
    <xf numFmtId="1" fontId="48" fillId="2" borderId="4" xfId="0" applyNumberFormat="1" applyFont="1" applyFill="1" applyBorder="1" applyAlignment="1">
      <alignment horizontal="center" wrapText="1"/>
    </xf>
    <xf numFmtId="0" fontId="42" fillId="2" borderId="3" xfId="0" applyFont="1" applyFill="1" applyBorder="1" applyAlignment="1">
      <alignment horizontal="center" wrapText="1"/>
    </xf>
    <xf numFmtId="0" fontId="42" fillId="2" borderId="1" xfId="0" applyFont="1" applyFill="1" applyBorder="1" applyAlignment="1">
      <alignment horizontal="center" wrapText="1"/>
    </xf>
    <xf numFmtId="0" fontId="42" fillId="2" borderId="4" xfId="0" applyFont="1" applyFill="1" applyBorder="1" applyAlignment="1">
      <alignment horizontal="center" wrapText="1"/>
    </xf>
    <xf numFmtId="3" fontId="42" fillId="0" borderId="1" xfId="0" applyNumberFormat="1" applyFont="1" applyBorder="1" applyAlignment="1">
      <alignment horizontal="center"/>
    </xf>
    <xf numFmtId="0" fontId="30" fillId="4" borderId="3" xfId="0" quotePrefix="1" applyFont="1" applyFill="1" applyBorder="1" applyAlignment="1">
      <alignment horizontal="center" wrapText="1"/>
    </xf>
    <xf numFmtId="0" fontId="30" fillId="4" borderId="1" xfId="0" quotePrefix="1" applyFont="1" applyFill="1" applyBorder="1" applyAlignment="1">
      <alignment horizontal="center" wrapText="1"/>
    </xf>
  </cellXfs>
  <cellStyles count="5">
    <cellStyle name="Comma" xfId="4" builtinId="3"/>
    <cellStyle name="Currency" xfId="2" builtinId="4"/>
    <cellStyle name="Hyperlink" xfId="3" builtinId="8"/>
    <cellStyle name="Normal" xfId="0" builtinId="0"/>
    <cellStyle name="Percent" xfId="1" builtinId="5"/>
  </cellStyles>
  <dxfs count="0"/>
  <tableStyles count="0" defaultTableStyle="TableStyleMedium2" defaultPivotStyle="PivotStyleLight16"/>
  <colors>
    <mruColors>
      <color rgb="FFFFCC00"/>
      <color rgb="FFFFFFFF"/>
      <color rgb="FFFFFFCC"/>
      <color rgb="FFFFFF99"/>
      <color rgb="FFFFCC99"/>
      <color rgb="FFCC6600"/>
      <color rgb="FF993300"/>
      <color rgb="FFAF219B"/>
      <color rgb="FFFACEEE"/>
      <color rgb="FFED49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DD!$A$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4237567</xdr:colOff>
      <xdr:row>0</xdr:row>
      <xdr:rowOff>111127</xdr:rowOff>
    </xdr:from>
    <xdr:to>
      <xdr:col>4</xdr:col>
      <xdr:colOff>651934</xdr:colOff>
      <xdr:row>0</xdr:row>
      <xdr:rowOff>795022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7567" y="111127"/>
          <a:ext cx="4005792" cy="6838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38100</xdr:colOff>
          <xdr:row>10</xdr:row>
          <xdr:rowOff>19050</xdr:rowOff>
        </xdr:from>
        <xdr:to>
          <xdr:col>2</xdr:col>
          <xdr:colOff>19050</xdr:colOff>
          <xdr:row>10</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219075</xdr:rowOff>
        </xdr:from>
        <xdr:to>
          <xdr:col>2</xdr:col>
          <xdr:colOff>28575</xdr:colOff>
          <xdr:row>10</xdr:row>
          <xdr:rowOff>428625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NET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5</xdr:col>
          <xdr:colOff>381000</xdr:colOff>
          <xdr:row>10</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PAYS SALES TAX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10</xdr:row>
          <xdr:rowOff>200025</xdr:rowOff>
        </xdr:from>
        <xdr:to>
          <xdr:col>5</xdr:col>
          <xdr:colOff>352425</xdr:colOff>
          <xdr:row>10</xdr:row>
          <xdr:rowOff>438150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SALES TAX EXEMPT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828675</xdr:colOff>
          <xdr:row>10</xdr:row>
          <xdr:rowOff>0</xdr:rowOff>
        </xdr:from>
        <xdr:to>
          <xdr:col>7</xdr:col>
          <xdr:colOff>819150</xdr:colOff>
          <xdr:row>10</xdr:row>
          <xdr:rowOff>209550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DELIVERY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828675</xdr:colOff>
          <xdr:row>10</xdr:row>
          <xdr:rowOff>190500</xdr:rowOff>
        </xdr:from>
        <xdr:to>
          <xdr:col>7</xdr:col>
          <xdr:colOff>809625</xdr:colOff>
          <xdr:row>10</xdr:row>
          <xdr:rowOff>400050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PICK UP</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51"/>
  <sheetViews>
    <sheetView showGridLines="0" tabSelected="1" zoomScaleNormal="100" workbookViewId="0">
      <selection activeCell="B6" sqref="B6:J6"/>
    </sheetView>
  </sheetViews>
  <sheetFormatPr defaultRowHeight="15" x14ac:dyDescent="0.25"/>
  <cols>
    <col min="1" max="1" width="75.7109375" customWidth="1"/>
    <col min="2" max="3" width="12.7109375" style="51" customWidth="1"/>
    <col min="4" max="4" width="12.7109375" style="52" customWidth="1"/>
    <col min="5" max="5" width="12.7109375" style="51" customWidth="1"/>
    <col min="6" max="9" width="12.7109375" customWidth="1"/>
    <col min="10" max="10" width="15.7109375" customWidth="1"/>
  </cols>
  <sheetData>
    <row r="1" spans="1:22" ht="65.099999999999994" customHeight="1" x14ac:dyDescent="1.1499999999999999">
      <c r="A1" s="131"/>
      <c r="B1" s="132"/>
      <c r="C1" s="132"/>
      <c r="D1" s="132"/>
      <c r="E1" s="132"/>
      <c r="F1" s="132"/>
      <c r="G1" s="132"/>
      <c r="H1" s="132"/>
      <c r="I1" s="132"/>
      <c r="J1" s="133"/>
    </row>
    <row r="2" spans="1:22" ht="20.100000000000001" customHeight="1" x14ac:dyDescent="0.25">
      <c r="A2" s="139" t="s">
        <v>7</v>
      </c>
      <c r="B2" s="140"/>
      <c r="C2" s="140"/>
      <c r="D2" s="140"/>
      <c r="E2" s="140"/>
      <c r="F2" s="140"/>
      <c r="G2" s="140"/>
      <c r="H2" s="140"/>
      <c r="I2" s="140"/>
      <c r="J2" s="141"/>
    </row>
    <row r="3" spans="1:22" ht="20.100000000000001" customHeight="1" x14ac:dyDescent="0.25">
      <c r="A3" s="142" t="s">
        <v>8</v>
      </c>
      <c r="B3" s="143"/>
      <c r="C3" s="143"/>
      <c r="D3" s="143"/>
      <c r="E3" s="143"/>
      <c r="F3" s="143"/>
      <c r="G3" s="143"/>
      <c r="H3" s="143"/>
      <c r="I3" s="143"/>
      <c r="J3" s="144"/>
    </row>
    <row r="4" spans="1:22" ht="39.950000000000003" customHeight="1" x14ac:dyDescent="0.25">
      <c r="A4" s="134" t="s">
        <v>94</v>
      </c>
      <c r="B4" s="135"/>
      <c r="C4" s="135"/>
      <c r="D4" s="135"/>
      <c r="E4" s="135"/>
      <c r="F4" s="135"/>
      <c r="G4" s="135"/>
      <c r="H4" s="135"/>
      <c r="I4" s="135"/>
      <c r="J4" s="136"/>
    </row>
    <row r="5" spans="1:22" ht="20.100000000000001" customHeight="1" thickBot="1" x14ac:dyDescent="0.3">
      <c r="A5" s="145" t="s">
        <v>48</v>
      </c>
      <c r="B5" s="146"/>
      <c r="C5" s="146"/>
      <c r="D5" s="146"/>
      <c r="E5" s="146"/>
      <c r="F5" s="146"/>
      <c r="G5" s="146"/>
      <c r="H5" s="146"/>
      <c r="I5" s="146"/>
      <c r="J5" s="147"/>
      <c r="K5" s="10"/>
    </row>
    <row r="6" spans="1:22" ht="30" customHeight="1" x14ac:dyDescent="0.3">
      <c r="A6" s="39" t="s">
        <v>49</v>
      </c>
      <c r="B6" s="137"/>
      <c r="C6" s="137"/>
      <c r="D6" s="137"/>
      <c r="E6" s="137"/>
      <c r="F6" s="137"/>
      <c r="G6" s="137"/>
      <c r="H6" s="137"/>
      <c r="I6" s="137"/>
      <c r="J6" s="137"/>
    </row>
    <row r="7" spans="1:22" ht="30" customHeight="1" x14ac:dyDescent="0.3">
      <c r="A7" s="40" t="s">
        <v>50</v>
      </c>
      <c r="B7" s="137"/>
      <c r="C7" s="137"/>
      <c r="D7" s="137"/>
      <c r="E7" s="137"/>
      <c r="F7" s="150" t="s">
        <v>57</v>
      </c>
      <c r="G7" s="150"/>
      <c r="H7" s="151"/>
      <c r="I7" s="151"/>
      <c r="J7" s="151"/>
    </row>
    <row r="8" spans="1:22" ht="30" customHeight="1" x14ac:dyDescent="0.3">
      <c r="A8" s="41" t="s">
        <v>51</v>
      </c>
      <c r="B8" s="113"/>
      <c r="C8" s="113"/>
      <c r="D8" s="113"/>
      <c r="E8" s="113"/>
      <c r="F8" s="148" t="s">
        <v>58</v>
      </c>
      <c r="G8" s="148"/>
      <c r="H8" s="114"/>
      <c r="I8" s="114"/>
      <c r="J8" s="114"/>
    </row>
    <row r="9" spans="1:22" ht="30" customHeight="1" x14ac:dyDescent="0.3">
      <c r="A9" s="40" t="s">
        <v>52</v>
      </c>
      <c r="B9" s="112"/>
      <c r="C9" s="112"/>
      <c r="D9" s="112"/>
      <c r="E9" s="112"/>
      <c r="F9" s="112"/>
      <c r="G9" s="112"/>
      <c r="H9" s="112"/>
      <c r="I9" s="112"/>
      <c r="J9" s="112"/>
    </row>
    <row r="10" spans="1:22" ht="30" customHeight="1" x14ac:dyDescent="0.3">
      <c r="A10" s="42" t="s">
        <v>53</v>
      </c>
      <c r="B10" s="112"/>
      <c r="C10" s="112"/>
      <c r="D10" s="112"/>
      <c r="E10" s="13" t="s">
        <v>59</v>
      </c>
      <c r="F10" s="12"/>
      <c r="G10" s="14" t="s">
        <v>61</v>
      </c>
      <c r="H10" s="12"/>
      <c r="I10" s="11" t="s">
        <v>15</v>
      </c>
      <c r="J10" s="15"/>
    </row>
    <row r="11" spans="1:22" ht="39.950000000000003" customHeight="1" x14ac:dyDescent="0.3">
      <c r="A11" s="40" t="s">
        <v>54</v>
      </c>
      <c r="B11" s="16"/>
      <c r="C11" s="148" t="s">
        <v>60</v>
      </c>
      <c r="D11" s="148"/>
      <c r="E11" s="149"/>
      <c r="F11" s="149"/>
      <c r="G11" s="17" t="s">
        <v>68</v>
      </c>
      <c r="H11" s="18"/>
      <c r="I11" s="19" t="s">
        <v>62</v>
      </c>
      <c r="J11" s="20"/>
      <c r="L11" s="1"/>
      <c r="M11" s="1"/>
    </row>
    <row r="12" spans="1:22" ht="35.25" customHeight="1" x14ac:dyDescent="0.3">
      <c r="A12" s="40" t="s">
        <v>55</v>
      </c>
      <c r="B12" s="138"/>
      <c r="C12" s="138"/>
      <c r="D12" s="138"/>
      <c r="E12" s="138"/>
      <c r="F12" s="138"/>
      <c r="G12" s="138"/>
      <c r="H12" s="138"/>
      <c r="I12" s="138"/>
      <c r="J12" s="138"/>
    </row>
    <row r="13" spans="1:22" ht="35.25" customHeight="1" x14ac:dyDescent="0.3">
      <c r="A13" s="43" t="s">
        <v>53</v>
      </c>
      <c r="B13" s="112"/>
      <c r="C13" s="112"/>
      <c r="D13" s="112"/>
      <c r="E13" s="13" t="s">
        <v>59</v>
      </c>
      <c r="F13" s="12"/>
      <c r="G13" s="14" t="s">
        <v>61</v>
      </c>
      <c r="H13" s="12"/>
      <c r="I13" s="115"/>
      <c r="J13" s="115"/>
    </row>
    <row r="14" spans="1:22" ht="35.25" customHeight="1" x14ac:dyDescent="0.3">
      <c r="A14" s="40" t="s">
        <v>56</v>
      </c>
      <c r="B14" s="112"/>
      <c r="C14" s="112"/>
      <c r="D14" s="112"/>
      <c r="E14" s="112"/>
      <c r="F14" s="112"/>
      <c r="G14" s="112"/>
      <c r="H14" s="112"/>
      <c r="I14" s="112"/>
      <c r="J14" s="112"/>
    </row>
    <row r="15" spans="1:22" ht="35.1" customHeight="1" x14ac:dyDescent="0.35">
      <c r="A15" s="91" t="s">
        <v>26</v>
      </c>
      <c r="B15" s="92"/>
      <c r="C15" s="92"/>
      <c r="D15" s="92"/>
      <c r="E15" s="92"/>
      <c r="F15" s="92"/>
      <c r="G15" s="92"/>
      <c r="H15" s="92"/>
      <c r="I15" s="92"/>
      <c r="J15" s="93"/>
      <c r="L15" s="7"/>
      <c r="M15" s="7"/>
      <c r="N15" s="7"/>
      <c r="O15" s="7"/>
      <c r="P15" s="7"/>
      <c r="Q15" s="7"/>
      <c r="R15" s="7"/>
      <c r="S15" s="7"/>
      <c r="T15" s="7"/>
      <c r="U15" s="7"/>
      <c r="V15" s="7"/>
    </row>
    <row r="16" spans="1:22" ht="30" customHeight="1" x14ac:dyDescent="0.25">
      <c r="A16" s="21" t="s">
        <v>67</v>
      </c>
      <c r="B16" s="78" t="s">
        <v>65</v>
      </c>
      <c r="C16" s="79" t="s">
        <v>63</v>
      </c>
      <c r="D16" s="44" t="s">
        <v>64</v>
      </c>
      <c r="E16" s="44" t="s">
        <v>47</v>
      </c>
      <c r="F16" s="80" t="s">
        <v>28</v>
      </c>
      <c r="G16" s="44" t="s">
        <v>66</v>
      </c>
      <c r="H16" s="22" t="s">
        <v>1</v>
      </c>
      <c r="I16" s="22" t="s">
        <v>3</v>
      </c>
      <c r="J16" s="22" t="s">
        <v>2</v>
      </c>
    </row>
    <row r="17" spans="1:18" ht="24.95" customHeight="1" x14ac:dyDescent="0.25">
      <c r="A17" s="23" t="s">
        <v>27</v>
      </c>
      <c r="B17" s="24"/>
      <c r="C17" s="24"/>
      <c r="D17" s="24"/>
      <c r="E17" s="24"/>
      <c r="F17" s="24"/>
      <c r="G17" s="24"/>
      <c r="H17" s="76">
        <f>SUM(B17:G17)</f>
        <v>0</v>
      </c>
      <c r="I17" s="25">
        <v>4.8099999999999996</v>
      </c>
      <c r="J17" s="77">
        <f>H17*I17</f>
        <v>0</v>
      </c>
      <c r="K17" s="3"/>
      <c r="N17" s="2"/>
      <c r="O17" s="2"/>
      <c r="R17" s="2"/>
    </row>
    <row r="18" spans="1:18" ht="24.95" customHeight="1" x14ac:dyDescent="0.25">
      <c r="A18" s="23" t="s">
        <v>30</v>
      </c>
      <c r="B18" s="24"/>
      <c r="C18" s="24"/>
      <c r="D18" s="24"/>
      <c r="E18" s="24"/>
      <c r="F18" s="24"/>
      <c r="G18" s="24"/>
      <c r="H18" s="76">
        <f>SUM(B18:G18)</f>
        <v>0</v>
      </c>
      <c r="I18" s="25">
        <v>3.9</v>
      </c>
      <c r="J18" s="77">
        <f>H18*I18</f>
        <v>0</v>
      </c>
      <c r="K18" s="3"/>
      <c r="N18" s="2"/>
      <c r="O18" s="2"/>
      <c r="R18" s="2"/>
    </row>
    <row r="19" spans="1:18" ht="24.95" customHeight="1" x14ac:dyDescent="0.25">
      <c r="A19" s="23" t="s">
        <v>29</v>
      </c>
      <c r="B19" s="24"/>
      <c r="C19" s="24"/>
      <c r="D19" s="24"/>
      <c r="E19" s="24"/>
      <c r="F19" s="24"/>
      <c r="G19" s="24"/>
      <c r="H19" s="76">
        <f>SUM(B19:G19)</f>
        <v>0</v>
      </c>
      <c r="I19" s="25">
        <v>2.88</v>
      </c>
      <c r="J19" s="77">
        <f>H19*I19</f>
        <v>0</v>
      </c>
      <c r="K19" s="3"/>
      <c r="N19" s="2"/>
      <c r="O19" s="2"/>
      <c r="R19" s="2"/>
    </row>
    <row r="20" spans="1:18" ht="30" customHeight="1" x14ac:dyDescent="0.25">
      <c r="A20" s="26"/>
      <c r="B20" s="27" t="s">
        <v>33</v>
      </c>
      <c r="C20" s="99"/>
      <c r="D20" s="100"/>
      <c r="E20" s="100"/>
      <c r="F20" s="100"/>
      <c r="G20" s="100"/>
      <c r="H20" s="100"/>
      <c r="I20" s="100"/>
      <c r="J20" s="101"/>
    </row>
    <row r="21" spans="1:18" ht="24.95" customHeight="1" x14ac:dyDescent="0.25">
      <c r="A21" s="28" t="s">
        <v>31</v>
      </c>
      <c r="B21" s="24"/>
      <c r="C21" s="94"/>
      <c r="D21" s="95"/>
      <c r="E21" s="95"/>
      <c r="F21" s="95"/>
      <c r="G21" s="95"/>
      <c r="H21" s="76">
        <f t="shared" ref="H21" si="0">SUM(B21:G21)</f>
        <v>0</v>
      </c>
      <c r="I21" s="25">
        <v>3.39</v>
      </c>
      <c r="J21" s="77">
        <f>H21*I21</f>
        <v>0</v>
      </c>
    </row>
    <row r="22" spans="1:18" ht="24.95" customHeight="1" x14ac:dyDescent="0.25">
      <c r="A22" s="28" t="s">
        <v>32</v>
      </c>
      <c r="B22" s="24"/>
      <c r="C22" s="94"/>
      <c r="D22" s="95"/>
      <c r="E22" s="95"/>
      <c r="F22" s="95"/>
      <c r="G22" s="96"/>
      <c r="H22" s="76">
        <f t="shared" ref="H22" si="1">SUM(B22:G22)</f>
        <v>0</v>
      </c>
      <c r="I22" s="25">
        <v>1.69</v>
      </c>
      <c r="J22" s="77">
        <f>H22*I22</f>
        <v>0</v>
      </c>
    </row>
    <row r="23" spans="1:18" ht="20.100000000000001" customHeight="1" x14ac:dyDescent="0.25">
      <c r="A23" s="26"/>
      <c r="B23" s="29" t="s">
        <v>35</v>
      </c>
      <c r="C23" s="30" t="s">
        <v>36</v>
      </c>
      <c r="D23" s="30" t="s">
        <v>37</v>
      </c>
      <c r="E23" s="102"/>
      <c r="F23" s="103"/>
      <c r="G23" s="103"/>
      <c r="H23" s="103"/>
      <c r="I23" s="103"/>
      <c r="J23" s="104"/>
    </row>
    <row r="24" spans="1:18" ht="24.95" customHeight="1" x14ac:dyDescent="0.25">
      <c r="A24" s="23" t="s">
        <v>34</v>
      </c>
      <c r="B24" s="24"/>
      <c r="C24" s="24"/>
      <c r="D24" s="24"/>
      <c r="E24" s="37"/>
      <c r="F24" s="38"/>
      <c r="G24" s="38"/>
      <c r="H24" s="76">
        <f>SUM(B24:G24)</f>
        <v>0</v>
      </c>
      <c r="I24" s="25">
        <v>5.94</v>
      </c>
      <c r="J24" s="77">
        <f>H24*I24</f>
        <v>0</v>
      </c>
      <c r="K24" s="3"/>
      <c r="N24" s="2"/>
      <c r="O24" s="2"/>
      <c r="R24" s="2"/>
    </row>
    <row r="25" spans="1:18" ht="20.100000000000001" customHeight="1" x14ac:dyDescent="0.25">
      <c r="A25" s="26"/>
      <c r="B25" s="27" t="s">
        <v>43</v>
      </c>
      <c r="C25" s="99"/>
      <c r="D25" s="100"/>
      <c r="E25" s="100"/>
      <c r="F25" s="100"/>
      <c r="G25" s="100"/>
      <c r="H25" s="100"/>
      <c r="I25" s="100"/>
      <c r="J25" s="101"/>
    </row>
    <row r="26" spans="1:18" ht="24.95" customHeight="1" x14ac:dyDescent="0.25">
      <c r="A26" s="28" t="s">
        <v>38</v>
      </c>
      <c r="B26" s="24"/>
      <c r="C26" s="94"/>
      <c r="D26" s="95"/>
      <c r="E26" s="95"/>
      <c r="F26" s="95"/>
      <c r="G26" s="95"/>
      <c r="H26" s="76">
        <f>SUM(B26:G26)</f>
        <v>0</v>
      </c>
      <c r="I26" s="25">
        <v>9.09</v>
      </c>
      <c r="J26" s="77">
        <f>H26*I26</f>
        <v>0</v>
      </c>
    </row>
    <row r="27" spans="1:18" ht="30" customHeight="1" x14ac:dyDescent="0.25">
      <c r="A27" s="26"/>
      <c r="B27" s="27" t="s">
        <v>33</v>
      </c>
      <c r="C27" s="99"/>
      <c r="D27" s="100"/>
      <c r="E27" s="100"/>
      <c r="F27" s="100"/>
      <c r="G27" s="100"/>
      <c r="H27" s="100"/>
      <c r="I27" s="100"/>
      <c r="J27" s="101"/>
    </row>
    <row r="28" spans="1:18" ht="24.95" customHeight="1" x14ac:dyDescent="0.25">
      <c r="A28" s="23" t="s">
        <v>69</v>
      </c>
      <c r="B28" s="24"/>
      <c r="C28" s="97"/>
      <c r="D28" s="98"/>
      <c r="E28" s="98"/>
      <c r="F28" s="98"/>
      <c r="G28" s="98"/>
      <c r="H28" s="76">
        <f t="shared" ref="H28" si="2">SUM(B28:G28)</f>
        <v>0</v>
      </c>
      <c r="I28" s="25">
        <v>13.59</v>
      </c>
      <c r="J28" s="77">
        <f t="shared" ref="J28" si="3">H28*I28</f>
        <v>0</v>
      </c>
      <c r="K28" s="3"/>
      <c r="N28" s="2"/>
      <c r="O28" s="2"/>
      <c r="R28" s="2"/>
    </row>
    <row r="29" spans="1:18" ht="50.1" customHeight="1" x14ac:dyDescent="0.25">
      <c r="A29" s="31" t="s">
        <v>67</v>
      </c>
      <c r="B29" s="90" t="s">
        <v>98</v>
      </c>
      <c r="C29" s="89" t="s">
        <v>101</v>
      </c>
      <c r="D29" s="90" t="s">
        <v>103</v>
      </c>
      <c r="E29" s="89" t="s">
        <v>102</v>
      </c>
      <c r="F29" s="108"/>
      <c r="G29" s="109"/>
      <c r="H29" s="109"/>
      <c r="I29" s="109"/>
      <c r="J29" s="110"/>
    </row>
    <row r="30" spans="1:18" ht="24.95" customHeight="1" x14ac:dyDescent="0.25">
      <c r="A30" s="23" t="s">
        <v>95</v>
      </c>
      <c r="B30" s="24"/>
      <c r="C30" s="24"/>
      <c r="D30" s="24"/>
      <c r="E30" s="24"/>
      <c r="F30" s="97"/>
      <c r="G30" s="111"/>
      <c r="H30" s="76">
        <f t="shared" ref="H30" si="4">SUM(B30:G30)</f>
        <v>0</v>
      </c>
      <c r="I30" s="25">
        <v>15.92</v>
      </c>
      <c r="J30" s="77">
        <f t="shared" ref="J30" si="5">H30*I30</f>
        <v>0</v>
      </c>
      <c r="K30" s="3"/>
      <c r="N30" s="2"/>
      <c r="O30" s="2"/>
      <c r="R30" s="2"/>
    </row>
    <row r="31" spans="1:18" ht="35.1" customHeight="1" x14ac:dyDescent="0.25">
      <c r="A31" s="105" t="s">
        <v>111</v>
      </c>
      <c r="B31" s="106"/>
      <c r="C31" s="106"/>
      <c r="D31" s="106"/>
      <c r="E31" s="106"/>
      <c r="F31" s="106"/>
      <c r="G31" s="106"/>
      <c r="H31" s="106"/>
      <c r="I31" s="106"/>
      <c r="J31" s="107"/>
    </row>
    <row r="32" spans="1:18" ht="30" customHeight="1" x14ac:dyDescent="0.25">
      <c r="A32" s="26"/>
      <c r="B32" s="27" t="s">
        <v>33</v>
      </c>
      <c r="C32" s="86"/>
      <c r="D32" s="87"/>
      <c r="E32" s="87"/>
      <c r="F32" s="87"/>
      <c r="G32" s="87"/>
      <c r="H32" s="87"/>
      <c r="I32" s="87"/>
      <c r="J32" s="88"/>
    </row>
    <row r="33" spans="1:18" ht="24.95" customHeight="1" x14ac:dyDescent="0.25">
      <c r="A33" s="23" t="s">
        <v>39</v>
      </c>
      <c r="B33" s="24"/>
      <c r="C33" s="97"/>
      <c r="D33" s="98"/>
      <c r="E33" s="98"/>
      <c r="F33" s="98"/>
      <c r="G33" s="98"/>
      <c r="H33" s="76">
        <f t="shared" ref="H33:H38" si="6">SUM(B33:G33)</f>
        <v>0</v>
      </c>
      <c r="I33" s="25">
        <v>20.440000000000001</v>
      </c>
      <c r="J33" s="77">
        <f t="shared" ref="J33:J38" si="7">H33*I33</f>
        <v>0</v>
      </c>
      <c r="K33" s="3"/>
      <c r="N33" s="2"/>
      <c r="O33" s="2"/>
      <c r="R33" s="2"/>
    </row>
    <row r="34" spans="1:18" ht="24.95" customHeight="1" x14ac:dyDescent="0.25">
      <c r="A34" s="23" t="s">
        <v>40</v>
      </c>
      <c r="B34" s="24"/>
      <c r="C34" s="97"/>
      <c r="D34" s="98"/>
      <c r="E34" s="98"/>
      <c r="F34" s="98"/>
      <c r="G34" s="98"/>
      <c r="H34" s="76">
        <f t="shared" si="6"/>
        <v>0</v>
      </c>
      <c r="I34" s="25">
        <v>26.96</v>
      </c>
      <c r="J34" s="77">
        <f t="shared" si="7"/>
        <v>0</v>
      </c>
      <c r="K34" s="3"/>
      <c r="N34" s="2"/>
      <c r="O34" s="2"/>
      <c r="R34" s="2"/>
    </row>
    <row r="35" spans="1:18" ht="24.95" customHeight="1" x14ac:dyDescent="0.25">
      <c r="A35" s="23" t="s">
        <v>112</v>
      </c>
      <c r="B35" s="24"/>
      <c r="C35" s="97"/>
      <c r="D35" s="98"/>
      <c r="E35" s="98"/>
      <c r="F35" s="98"/>
      <c r="G35" s="98"/>
      <c r="H35" s="76">
        <f t="shared" ref="H35" si="8">SUM(B35:G35)</f>
        <v>0</v>
      </c>
      <c r="I35" s="25">
        <v>26.96</v>
      </c>
      <c r="J35" s="77">
        <f t="shared" ref="J35" si="9">H35*I35</f>
        <v>0</v>
      </c>
      <c r="K35" s="3"/>
      <c r="N35" s="2"/>
      <c r="O35" s="2"/>
      <c r="R35" s="2"/>
    </row>
    <row r="36" spans="1:18" ht="24.95" customHeight="1" x14ac:dyDescent="0.25">
      <c r="A36" s="23" t="s">
        <v>41</v>
      </c>
      <c r="B36" s="24"/>
      <c r="C36" s="97"/>
      <c r="D36" s="98"/>
      <c r="E36" s="98"/>
      <c r="F36" s="98"/>
      <c r="G36" s="98"/>
      <c r="H36" s="76">
        <f t="shared" si="6"/>
        <v>0</v>
      </c>
      <c r="I36" s="25">
        <v>20.440000000000001</v>
      </c>
      <c r="J36" s="77">
        <f t="shared" si="7"/>
        <v>0</v>
      </c>
      <c r="K36" s="3"/>
      <c r="N36" s="2"/>
      <c r="O36" s="2"/>
      <c r="R36" s="2"/>
    </row>
    <row r="37" spans="1:18" ht="24.95" customHeight="1" x14ac:dyDescent="0.25">
      <c r="A37" s="23" t="s">
        <v>42</v>
      </c>
      <c r="B37" s="24"/>
      <c r="C37" s="97"/>
      <c r="D37" s="98"/>
      <c r="E37" s="98"/>
      <c r="F37" s="98"/>
      <c r="G37" s="98"/>
      <c r="H37" s="76">
        <f t="shared" si="6"/>
        <v>0</v>
      </c>
      <c r="I37" s="25">
        <v>26.96</v>
      </c>
      <c r="J37" s="77">
        <f t="shared" si="7"/>
        <v>0</v>
      </c>
      <c r="K37" s="3"/>
      <c r="N37" s="2"/>
      <c r="O37" s="2"/>
      <c r="R37" s="2"/>
    </row>
    <row r="38" spans="1:18" ht="24.95" customHeight="1" x14ac:dyDescent="0.25">
      <c r="A38" s="23" t="s">
        <v>113</v>
      </c>
      <c r="B38" s="24"/>
      <c r="C38" s="97"/>
      <c r="D38" s="98"/>
      <c r="E38" s="98"/>
      <c r="F38" s="98"/>
      <c r="G38" s="98"/>
      <c r="H38" s="76">
        <f t="shared" si="6"/>
        <v>0</v>
      </c>
      <c r="I38" s="25">
        <v>26.96</v>
      </c>
      <c r="J38" s="77">
        <f t="shared" si="7"/>
        <v>0</v>
      </c>
      <c r="K38" s="3"/>
      <c r="N38" s="2"/>
      <c r="O38" s="2"/>
      <c r="R38" s="2"/>
    </row>
    <row r="39" spans="1:18" ht="45" customHeight="1" x14ac:dyDescent="0.25">
      <c r="A39" s="31" t="s">
        <v>67</v>
      </c>
      <c r="B39" s="47" t="s">
        <v>105</v>
      </c>
      <c r="C39" s="46" t="s">
        <v>108</v>
      </c>
      <c r="D39" s="46" t="s">
        <v>106</v>
      </c>
      <c r="E39" s="46" t="s">
        <v>107</v>
      </c>
      <c r="F39" s="46" t="s">
        <v>109</v>
      </c>
      <c r="G39" s="48" t="s">
        <v>110</v>
      </c>
      <c r="H39" s="155"/>
      <c r="I39" s="155"/>
      <c r="J39" s="156"/>
    </row>
    <row r="40" spans="1:18" ht="24.95" customHeight="1" x14ac:dyDescent="0.25">
      <c r="A40" s="23" t="s">
        <v>104</v>
      </c>
      <c r="B40" s="24"/>
      <c r="C40" s="24"/>
      <c r="D40" s="24"/>
      <c r="E40" s="24"/>
      <c r="F40" s="24"/>
      <c r="G40" s="24"/>
      <c r="H40" s="76">
        <f>SUM(B40:G40)</f>
        <v>0</v>
      </c>
      <c r="I40" s="25">
        <v>24.2</v>
      </c>
      <c r="J40" s="77">
        <f>H40*I40</f>
        <v>0</v>
      </c>
      <c r="K40" s="3"/>
      <c r="N40" s="2"/>
      <c r="O40" s="2"/>
      <c r="R40" s="2"/>
    </row>
    <row r="41" spans="1:18" s="4" customFormat="1" ht="35.1" customHeight="1" x14ac:dyDescent="0.35">
      <c r="A41" s="152" t="s">
        <v>93</v>
      </c>
      <c r="B41" s="153"/>
      <c r="C41" s="153"/>
      <c r="D41" s="153"/>
      <c r="E41" s="153"/>
      <c r="F41" s="153"/>
      <c r="G41" s="153"/>
      <c r="H41" s="153"/>
      <c r="I41" s="153"/>
      <c r="J41" s="154"/>
    </row>
    <row r="42" spans="1:18" ht="30" customHeight="1" x14ac:dyDescent="0.25">
      <c r="A42" s="31" t="s">
        <v>67</v>
      </c>
      <c r="B42" s="78" t="s">
        <v>65</v>
      </c>
      <c r="C42" s="79" t="s">
        <v>63</v>
      </c>
      <c r="D42" s="44" t="s">
        <v>64</v>
      </c>
      <c r="E42" s="44" t="s">
        <v>47</v>
      </c>
      <c r="F42" s="80" t="s">
        <v>28</v>
      </c>
      <c r="G42" s="44" t="s">
        <v>66</v>
      </c>
      <c r="H42" s="155"/>
      <c r="I42" s="155"/>
      <c r="J42" s="156"/>
    </row>
    <row r="43" spans="1:18" ht="24.95" customHeight="1" x14ac:dyDescent="0.25">
      <c r="A43" s="28" t="s">
        <v>44</v>
      </c>
      <c r="B43" s="32"/>
      <c r="C43" s="33"/>
      <c r="D43" s="34"/>
      <c r="E43" s="32"/>
      <c r="F43" s="32"/>
      <c r="G43" s="32"/>
      <c r="H43" s="76">
        <f t="shared" ref="H43" si="10">SUM(B43:G43)</f>
        <v>0</v>
      </c>
      <c r="I43" s="25">
        <v>10.62</v>
      </c>
      <c r="J43" s="77">
        <f>H43*I43</f>
        <v>0</v>
      </c>
    </row>
    <row r="44" spans="1:18" ht="24.95" customHeight="1" x14ac:dyDescent="0.25">
      <c r="A44" s="28" t="s">
        <v>97</v>
      </c>
      <c r="B44" s="32"/>
      <c r="C44" s="33"/>
      <c r="D44" s="34"/>
      <c r="E44" s="32"/>
      <c r="F44" s="32"/>
      <c r="G44" s="32"/>
      <c r="H44" s="76">
        <f>SUM(B44:G44)</f>
        <v>0</v>
      </c>
      <c r="I44" s="25">
        <v>24.64</v>
      </c>
      <c r="J44" s="77">
        <f>H44*I44</f>
        <v>0</v>
      </c>
    </row>
    <row r="45" spans="1:18" ht="50.1" customHeight="1" x14ac:dyDescent="0.25">
      <c r="A45" s="31" t="s">
        <v>67</v>
      </c>
      <c r="B45" s="90" t="s">
        <v>98</v>
      </c>
      <c r="C45" s="89" t="s">
        <v>101</v>
      </c>
      <c r="D45" s="90" t="s">
        <v>99</v>
      </c>
      <c r="E45" s="89" t="s">
        <v>100</v>
      </c>
      <c r="F45" s="89" t="s">
        <v>101</v>
      </c>
      <c r="G45" s="89" t="s">
        <v>102</v>
      </c>
      <c r="H45" s="155"/>
      <c r="I45" s="155"/>
      <c r="J45" s="156"/>
    </row>
    <row r="46" spans="1:18" ht="24.95" customHeight="1" x14ac:dyDescent="0.25">
      <c r="A46" s="28" t="s">
        <v>96</v>
      </c>
      <c r="B46" s="32"/>
      <c r="C46" s="33"/>
      <c r="D46" s="34"/>
      <c r="E46" s="32"/>
      <c r="F46" s="32"/>
      <c r="G46" s="32"/>
      <c r="H46" s="76">
        <f t="shared" ref="H46" si="11">SUM(B46:G46)</f>
        <v>0</v>
      </c>
      <c r="I46" s="25">
        <v>13.94</v>
      </c>
      <c r="J46" s="77">
        <f>H46*I46</f>
        <v>0</v>
      </c>
    </row>
    <row r="47" spans="1:18" s="4" customFormat="1" ht="35.1" customHeight="1" x14ac:dyDescent="0.35">
      <c r="A47" s="152" t="s">
        <v>77</v>
      </c>
      <c r="B47" s="153"/>
      <c r="C47" s="153"/>
      <c r="D47" s="153"/>
      <c r="E47" s="153"/>
      <c r="F47" s="153"/>
      <c r="G47" s="153"/>
      <c r="H47" s="153"/>
      <c r="I47" s="153"/>
      <c r="J47" s="154"/>
    </row>
    <row r="48" spans="1:18" ht="30" customHeight="1" x14ac:dyDescent="0.25">
      <c r="A48" s="35" t="s">
        <v>70</v>
      </c>
      <c r="B48" s="78" t="s">
        <v>45</v>
      </c>
      <c r="C48" s="82" t="s">
        <v>85</v>
      </c>
      <c r="D48" s="82" t="s">
        <v>80</v>
      </c>
      <c r="E48" s="44" t="s">
        <v>84</v>
      </c>
      <c r="F48" s="80" t="s">
        <v>86</v>
      </c>
      <c r="G48" s="80" t="s">
        <v>79</v>
      </c>
      <c r="H48" s="163"/>
      <c r="I48" s="163"/>
      <c r="J48" s="164"/>
    </row>
    <row r="49" spans="1:18" ht="24.95" customHeight="1" x14ac:dyDescent="0.25">
      <c r="A49" s="36" t="s">
        <v>81</v>
      </c>
      <c r="B49" s="32"/>
      <c r="C49" s="33"/>
      <c r="D49" s="34"/>
      <c r="E49" s="32"/>
      <c r="F49" s="32"/>
      <c r="G49" s="32"/>
      <c r="H49" s="76">
        <f>SUM(B49:G49)</f>
        <v>0</v>
      </c>
      <c r="I49" s="25">
        <v>11.03</v>
      </c>
      <c r="J49" s="77">
        <f>H49*I49</f>
        <v>0</v>
      </c>
    </row>
    <row r="50" spans="1:18" ht="30" customHeight="1" x14ac:dyDescent="0.25">
      <c r="A50" s="35" t="s">
        <v>70</v>
      </c>
      <c r="B50" s="81" t="s">
        <v>83</v>
      </c>
      <c r="C50" s="83" t="s">
        <v>87</v>
      </c>
      <c r="D50" s="83" t="s">
        <v>91</v>
      </c>
      <c r="E50" s="44" t="s">
        <v>88</v>
      </c>
      <c r="F50" s="44" t="s">
        <v>89</v>
      </c>
      <c r="G50" s="165"/>
      <c r="H50" s="166"/>
      <c r="I50" s="166"/>
      <c r="J50" s="167"/>
    </row>
    <row r="51" spans="1:18" ht="24.95" customHeight="1" x14ac:dyDescent="0.25">
      <c r="A51" s="36" t="s">
        <v>90</v>
      </c>
      <c r="B51" s="32"/>
      <c r="C51" s="33"/>
      <c r="D51" s="34"/>
      <c r="E51" s="32"/>
      <c r="F51" s="32"/>
      <c r="G51" s="45"/>
      <c r="H51" s="76">
        <f>SUM(B51:G51)</f>
        <v>0</v>
      </c>
      <c r="I51" s="25">
        <v>11.03</v>
      </c>
      <c r="J51" s="77">
        <f>H51*I51</f>
        <v>0</v>
      </c>
    </row>
    <row r="52" spans="1:18" ht="30" customHeight="1" x14ac:dyDescent="0.25">
      <c r="A52" s="35" t="s">
        <v>70</v>
      </c>
      <c r="B52" s="78" t="s">
        <v>75</v>
      </c>
      <c r="C52" s="78" t="s">
        <v>46</v>
      </c>
      <c r="D52" s="44" t="s">
        <v>43</v>
      </c>
      <c r="E52" s="165"/>
      <c r="F52" s="166"/>
      <c r="G52" s="166"/>
      <c r="H52" s="166"/>
      <c r="I52" s="166"/>
      <c r="J52" s="167"/>
    </row>
    <row r="53" spans="1:18" ht="24.95" customHeight="1" x14ac:dyDescent="0.25">
      <c r="A53" s="36" t="s">
        <v>82</v>
      </c>
      <c r="B53" s="32"/>
      <c r="C53" s="33"/>
      <c r="D53" s="34"/>
      <c r="E53" s="161"/>
      <c r="F53" s="168"/>
      <c r="G53" s="162"/>
      <c r="H53" s="76">
        <f>SUM(B53:G53)</f>
        <v>0</v>
      </c>
      <c r="I53" s="25">
        <v>11.03</v>
      </c>
      <c r="J53" s="77">
        <f>H53*I53</f>
        <v>0</v>
      </c>
    </row>
    <row r="54" spans="1:18" ht="30" customHeight="1" x14ac:dyDescent="0.25">
      <c r="A54" s="35" t="s">
        <v>70</v>
      </c>
      <c r="B54" s="83" t="s">
        <v>75</v>
      </c>
      <c r="C54" s="83" t="s">
        <v>74</v>
      </c>
      <c r="D54" s="78" t="s">
        <v>46</v>
      </c>
      <c r="E54" s="44" t="s">
        <v>76</v>
      </c>
      <c r="F54" s="102"/>
      <c r="G54" s="103"/>
      <c r="H54" s="103"/>
      <c r="I54" s="103"/>
      <c r="J54" s="104"/>
    </row>
    <row r="55" spans="1:18" ht="24.95" customHeight="1" x14ac:dyDescent="0.25">
      <c r="A55" s="36" t="s">
        <v>78</v>
      </c>
      <c r="B55" s="32"/>
      <c r="C55" s="33"/>
      <c r="D55" s="34"/>
      <c r="E55" s="32"/>
      <c r="F55" s="161"/>
      <c r="G55" s="162"/>
      <c r="H55" s="76">
        <f>SUM(B55:G55)</f>
        <v>0</v>
      </c>
      <c r="I55" s="25">
        <v>11.03</v>
      </c>
      <c r="J55" s="77">
        <f>H55*I55</f>
        <v>0</v>
      </c>
    </row>
    <row r="56" spans="1:18" s="4" customFormat="1" ht="35.1" customHeight="1" x14ac:dyDescent="0.35">
      <c r="A56" s="152" t="s">
        <v>71</v>
      </c>
      <c r="B56" s="153"/>
      <c r="C56" s="153"/>
      <c r="D56" s="153"/>
      <c r="E56" s="153"/>
      <c r="F56" s="153"/>
      <c r="G56" s="153"/>
      <c r="H56" s="153"/>
      <c r="I56" s="153"/>
      <c r="J56" s="154"/>
    </row>
    <row r="57" spans="1:18" ht="30" customHeight="1" x14ac:dyDescent="0.25">
      <c r="A57" s="26"/>
      <c r="B57" s="27" t="s">
        <v>33</v>
      </c>
      <c r="C57" s="99"/>
      <c r="D57" s="100"/>
      <c r="E57" s="100"/>
      <c r="F57" s="100"/>
      <c r="G57" s="100"/>
      <c r="H57" s="100"/>
      <c r="I57" s="100"/>
      <c r="J57" s="101"/>
    </row>
    <row r="58" spans="1:18" ht="24.95" customHeight="1" x14ac:dyDescent="0.25">
      <c r="A58" s="23" t="s">
        <v>72</v>
      </c>
      <c r="B58" s="24"/>
      <c r="C58" s="97"/>
      <c r="D58" s="98"/>
      <c r="E58" s="98"/>
      <c r="F58" s="98"/>
      <c r="G58" s="98"/>
      <c r="H58" s="76">
        <f t="shared" ref="H58:H59" si="12">SUM(B58:G58)</f>
        <v>0</v>
      </c>
      <c r="I58" s="25">
        <v>7.19</v>
      </c>
      <c r="J58" s="77">
        <f t="shared" ref="J58:J59" si="13">H58*I58</f>
        <v>0</v>
      </c>
      <c r="K58" s="3"/>
      <c r="N58" s="2"/>
      <c r="O58" s="2"/>
      <c r="R58" s="2"/>
    </row>
    <row r="59" spans="1:18" ht="24.95" customHeight="1" x14ac:dyDescent="0.25">
      <c r="A59" s="23" t="s">
        <v>73</v>
      </c>
      <c r="B59" s="24"/>
      <c r="C59" s="97"/>
      <c r="D59" s="98"/>
      <c r="E59" s="98"/>
      <c r="F59" s="98"/>
      <c r="G59" s="98"/>
      <c r="H59" s="76">
        <f t="shared" si="12"/>
        <v>0</v>
      </c>
      <c r="I59" s="25">
        <v>6.29</v>
      </c>
      <c r="J59" s="77">
        <f t="shared" si="13"/>
        <v>0</v>
      </c>
      <c r="K59" s="3"/>
      <c r="N59" s="2"/>
      <c r="O59" s="2"/>
      <c r="R59" s="2"/>
    </row>
    <row r="60" spans="1:18" s="2" customFormat="1" ht="20.100000000000001" customHeight="1" x14ac:dyDescent="0.25">
      <c r="A60" s="169" t="s">
        <v>92</v>
      </c>
      <c r="B60" s="170"/>
      <c r="C60" s="170"/>
      <c r="D60" s="170"/>
      <c r="E60" s="170"/>
      <c r="F60" s="170"/>
      <c r="G60" s="170"/>
      <c r="H60" s="170"/>
      <c r="I60" s="170"/>
      <c r="J60" s="170"/>
    </row>
    <row r="61" spans="1:18" s="5" customFormat="1" ht="9.9499999999999993" customHeight="1" x14ac:dyDescent="0.25">
      <c r="A61" s="157"/>
      <c r="B61" s="158"/>
      <c r="C61" s="158"/>
      <c r="D61" s="158"/>
      <c r="E61" s="158"/>
      <c r="F61" s="158"/>
      <c r="G61" s="158"/>
      <c r="H61" s="158"/>
      <c r="I61" s="158"/>
      <c r="J61" s="159"/>
    </row>
    <row r="62" spans="1:18" ht="30" customHeight="1" x14ac:dyDescent="0.25">
      <c r="A62" s="117" t="s">
        <v>4</v>
      </c>
      <c r="B62" s="117"/>
      <c r="C62" s="117"/>
      <c r="D62" s="117"/>
      <c r="E62" s="117"/>
      <c r="F62" s="117"/>
      <c r="G62" s="117"/>
      <c r="H62" s="117"/>
      <c r="I62" s="117"/>
      <c r="J62" s="84">
        <f>SUM(J18:J55)</f>
        <v>0</v>
      </c>
    </row>
    <row r="63" spans="1:18" ht="30" customHeight="1" x14ac:dyDescent="0.25">
      <c r="A63" s="118" t="s">
        <v>9</v>
      </c>
      <c r="B63" s="119"/>
      <c r="C63" s="119"/>
      <c r="D63" s="119"/>
      <c r="E63" s="119"/>
      <c r="F63" s="119"/>
      <c r="G63" s="119"/>
      <c r="H63" s="119"/>
      <c r="I63" s="119"/>
      <c r="J63" s="85">
        <f>IF(DD!B11="PST",J62*0.06,0)</f>
        <v>0</v>
      </c>
    </row>
    <row r="64" spans="1:18" ht="30" customHeight="1" x14ac:dyDescent="0.25">
      <c r="A64" s="119" t="s">
        <v>16</v>
      </c>
      <c r="B64" s="119"/>
      <c r="C64" s="119"/>
      <c r="D64" s="119"/>
      <c r="E64" s="119"/>
      <c r="F64" s="119"/>
      <c r="G64" s="119"/>
      <c r="H64" s="119"/>
      <c r="I64" s="119"/>
      <c r="J64" s="9"/>
    </row>
    <row r="65" spans="1:10" ht="30" customHeight="1" x14ac:dyDescent="0.25">
      <c r="A65" s="119" t="s">
        <v>5</v>
      </c>
      <c r="B65" s="119"/>
      <c r="C65" s="119"/>
      <c r="D65" s="119"/>
      <c r="E65" s="119"/>
      <c r="F65" s="119"/>
      <c r="G65" s="119"/>
      <c r="H65" s="119"/>
      <c r="I65" s="119"/>
      <c r="J65" s="84">
        <f>J62+J63+J64</f>
        <v>0</v>
      </c>
    </row>
    <row r="66" spans="1:10" ht="30" customHeight="1" x14ac:dyDescent="0.4">
      <c r="A66" s="124" t="s">
        <v>18</v>
      </c>
      <c r="B66" s="124"/>
      <c r="C66" s="124"/>
      <c r="D66" s="124"/>
      <c r="E66" s="124"/>
      <c r="F66" s="124"/>
      <c r="G66" s="124"/>
      <c r="H66" s="124"/>
      <c r="I66" s="124"/>
      <c r="J66" s="124"/>
    </row>
    <row r="67" spans="1:10" ht="20.100000000000001" customHeight="1" x14ac:dyDescent="0.25">
      <c r="A67" s="160" t="s">
        <v>17</v>
      </c>
      <c r="B67" s="160"/>
      <c r="C67" s="160"/>
      <c r="D67" s="160"/>
      <c r="E67" s="160"/>
      <c r="F67" s="160"/>
      <c r="G67" s="160"/>
      <c r="H67" s="160"/>
      <c r="I67" s="160"/>
      <c r="J67" s="160"/>
    </row>
    <row r="68" spans="1:10" ht="50.1" customHeight="1" x14ac:dyDescent="0.25">
      <c r="A68" s="125" t="s">
        <v>23</v>
      </c>
      <c r="B68" s="126"/>
      <c r="C68" s="126"/>
      <c r="D68" s="126"/>
      <c r="E68" s="126"/>
      <c r="F68" s="126"/>
      <c r="G68" s="126"/>
      <c r="H68" s="126"/>
      <c r="I68" s="126"/>
      <c r="J68" s="127"/>
    </row>
    <row r="69" spans="1:10" ht="35.1" customHeight="1" x14ac:dyDescent="0.25">
      <c r="A69" s="128" t="s">
        <v>24</v>
      </c>
      <c r="B69" s="128"/>
      <c r="C69" s="128"/>
      <c r="D69" s="128"/>
      <c r="E69" s="128"/>
      <c r="F69" s="128"/>
      <c r="G69" s="128"/>
      <c r="H69" s="128"/>
      <c r="I69" s="128"/>
      <c r="J69" s="128"/>
    </row>
    <row r="70" spans="1:10" ht="20.100000000000001" customHeight="1" x14ac:dyDescent="0.25">
      <c r="A70" s="129" t="s">
        <v>25</v>
      </c>
      <c r="B70" s="129"/>
      <c r="C70" s="129"/>
      <c r="D70" s="129"/>
      <c r="E70" s="129"/>
      <c r="F70" s="129"/>
      <c r="G70" s="129"/>
      <c r="H70" s="129"/>
      <c r="I70" s="129"/>
      <c r="J70" s="129"/>
    </row>
    <row r="71" spans="1:10" ht="35.1" customHeight="1" x14ac:dyDescent="0.25">
      <c r="A71" s="120" t="s">
        <v>19</v>
      </c>
      <c r="B71" s="120"/>
      <c r="C71" s="120"/>
      <c r="D71" s="120"/>
      <c r="E71" s="120"/>
      <c r="F71" s="120"/>
      <c r="G71" s="120"/>
      <c r="H71" s="120"/>
      <c r="I71" s="120"/>
      <c r="J71" s="120"/>
    </row>
    <row r="72" spans="1:10" ht="35.1" customHeight="1" x14ac:dyDescent="0.25">
      <c r="A72" s="120" t="s">
        <v>20</v>
      </c>
      <c r="B72" s="120"/>
      <c r="C72" s="120"/>
      <c r="D72" s="120"/>
      <c r="E72" s="120"/>
      <c r="F72" s="120"/>
      <c r="G72" s="120"/>
      <c r="H72" s="120"/>
      <c r="I72" s="120"/>
      <c r="J72" s="120"/>
    </row>
    <row r="73" spans="1:10" ht="20.100000000000001" customHeight="1" x14ac:dyDescent="0.25">
      <c r="A73" s="120" t="s">
        <v>21</v>
      </c>
      <c r="B73" s="120"/>
      <c r="C73" s="120"/>
      <c r="D73" s="120"/>
      <c r="E73" s="120"/>
      <c r="F73" s="120"/>
      <c r="G73" s="120"/>
      <c r="H73" s="120"/>
      <c r="I73" s="120"/>
      <c r="J73" s="120"/>
    </row>
    <row r="74" spans="1:10" ht="20.100000000000001" customHeight="1" x14ac:dyDescent="0.25">
      <c r="A74" s="121" t="s">
        <v>6</v>
      </c>
      <c r="B74" s="122"/>
      <c r="C74" s="122"/>
      <c r="D74" s="122"/>
      <c r="E74" s="122"/>
      <c r="F74" s="122"/>
      <c r="G74" s="122"/>
      <c r="H74" s="122"/>
      <c r="I74" s="122"/>
      <c r="J74" s="123"/>
    </row>
    <row r="75" spans="1:10" ht="20.25" x14ac:dyDescent="0.3">
      <c r="A75" s="130" t="s">
        <v>22</v>
      </c>
      <c r="B75" s="130"/>
      <c r="C75" s="130"/>
      <c r="D75" s="130"/>
      <c r="E75" s="130"/>
      <c r="F75" s="130"/>
      <c r="G75" s="130"/>
      <c r="H75" s="130"/>
      <c r="I75" s="130"/>
      <c r="J75" s="130"/>
    </row>
    <row r="81" spans="1:1" x14ac:dyDescent="0.25">
      <c r="A81" s="50"/>
    </row>
    <row r="82" spans="1:1" x14ac:dyDescent="0.25">
      <c r="A82" s="50"/>
    </row>
    <row r="83" spans="1:1" x14ac:dyDescent="0.25">
      <c r="A83" s="50"/>
    </row>
    <row r="117" spans="1:9" ht="15.75" x14ac:dyDescent="0.25">
      <c r="A117" s="53"/>
      <c r="B117" s="49"/>
      <c r="C117" s="49"/>
      <c r="D117" s="54"/>
      <c r="E117" s="55"/>
      <c r="F117" s="55"/>
      <c r="G117" s="54"/>
      <c r="H117" s="54"/>
      <c r="I117" s="54"/>
    </row>
    <row r="118" spans="1:9" ht="15.75" x14ac:dyDescent="0.25">
      <c r="A118" s="56"/>
      <c r="B118" s="49"/>
      <c r="C118" s="54"/>
      <c r="D118" s="54"/>
      <c r="E118" s="57"/>
      <c r="F118" s="54"/>
      <c r="G118" s="54"/>
      <c r="H118" s="54"/>
      <c r="I118" s="54"/>
    </row>
    <row r="119" spans="1:9" ht="15.75" x14ac:dyDescent="0.25">
      <c r="A119" s="56"/>
      <c r="B119" s="49"/>
      <c r="C119" s="58"/>
      <c r="D119" s="49"/>
      <c r="E119" s="59"/>
      <c r="F119" s="60"/>
      <c r="G119" s="61"/>
      <c r="H119" s="49"/>
      <c r="I119" s="61"/>
    </row>
    <row r="120" spans="1:9" ht="15.75" x14ac:dyDescent="0.25">
      <c r="A120" s="56"/>
      <c r="B120" s="49"/>
      <c r="C120" s="58"/>
      <c r="D120" s="49"/>
      <c r="E120" s="59"/>
      <c r="F120" s="60"/>
      <c r="G120" s="61"/>
      <c r="H120" s="49"/>
      <c r="I120" s="61"/>
    </row>
    <row r="121" spans="1:9" ht="15.75" x14ac:dyDescent="0.25">
      <c r="A121" s="56"/>
      <c r="B121" s="49"/>
      <c r="C121" s="58"/>
      <c r="D121" s="49"/>
      <c r="E121" s="59"/>
      <c r="F121" s="60"/>
      <c r="G121" s="61"/>
      <c r="H121" s="49"/>
      <c r="I121" s="61"/>
    </row>
    <row r="122" spans="1:9" ht="15.75" x14ac:dyDescent="0.25">
      <c r="A122" s="56"/>
      <c r="B122" s="49"/>
      <c r="C122" s="58"/>
      <c r="D122" s="49"/>
      <c r="E122" s="59"/>
      <c r="F122" s="60"/>
      <c r="G122" s="61"/>
      <c r="H122" s="49"/>
      <c r="I122" s="61"/>
    </row>
    <row r="123" spans="1:9" ht="15.75" x14ac:dyDescent="0.25">
      <c r="A123" s="53"/>
      <c r="B123" s="49"/>
      <c r="C123" s="49"/>
      <c r="D123" s="49"/>
      <c r="E123" s="62"/>
      <c r="F123" s="60"/>
      <c r="G123" s="61"/>
      <c r="H123" s="49"/>
      <c r="I123" s="61"/>
    </row>
    <row r="124" spans="1:9" ht="15.75" x14ac:dyDescent="0.25">
      <c r="A124" s="56"/>
      <c r="B124" s="49"/>
      <c r="C124" s="58"/>
      <c r="D124" s="49"/>
      <c r="E124" s="59"/>
      <c r="F124" s="60"/>
      <c r="G124" s="61"/>
      <c r="H124" s="49"/>
      <c r="I124" s="61"/>
    </row>
    <row r="125" spans="1:9" ht="15.75" x14ac:dyDescent="0.25">
      <c r="A125" s="56"/>
      <c r="B125" s="49"/>
      <c r="C125" s="58"/>
      <c r="D125" s="49"/>
      <c r="E125" s="59"/>
      <c r="F125" s="60"/>
      <c r="G125" s="61"/>
      <c r="H125" s="49"/>
      <c r="I125" s="61"/>
    </row>
    <row r="126" spans="1:9" ht="15.75" x14ac:dyDescent="0.25">
      <c r="A126" s="56"/>
      <c r="B126" s="49"/>
      <c r="C126" s="58"/>
      <c r="D126" s="49"/>
      <c r="E126" s="59"/>
      <c r="F126" s="60"/>
      <c r="G126" s="61"/>
      <c r="H126" s="49"/>
      <c r="I126" s="61"/>
    </row>
    <row r="127" spans="1:9" ht="15.75" x14ac:dyDescent="0.25">
      <c r="A127" s="56"/>
      <c r="B127" s="49"/>
      <c r="C127" s="58"/>
      <c r="D127" s="49"/>
      <c r="E127" s="62"/>
      <c r="F127" s="60"/>
      <c r="G127" s="61"/>
      <c r="H127" s="49"/>
      <c r="I127" s="61"/>
    </row>
    <row r="128" spans="1:9" ht="15.75" x14ac:dyDescent="0.25">
      <c r="A128" s="53"/>
      <c r="B128" s="49"/>
      <c r="C128" s="49"/>
      <c r="D128" s="63"/>
      <c r="E128" s="64"/>
      <c r="F128" s="60"/>
      <c r="G128" s="65"/>
      <c r="H128" s="49"/>
      <c r="I128" s="61"/>
    </row>
    <row r="129" spans="1:9" ht="15.75" x14ac:dyDescent="0.25">
      <c r="A129" s="56"/>
      <c r="B129" s="49"/>
      <c r="C129" s="66"/>
      <c r="D129" s="63"/>
      <c r="E129" s="64"/>
      <c r="F129" s="60"/>
      <c r="G129" s="65"/>
      <c r="H129" s="49"/>
      <c r="I129" s="61"/>
    </row>
    <row r="130" spans="1:9" ht="15.75" x14ac:dyDescent="0.25">
      <c r="A130" s="56"/>
      <c r="B130" s="49"/>
      <c r="C130" s="58"/>
      <c r="D130" s="49"/>
      <c r="E130" s="62"/>
      <c r="F130" s="60"/>
      <c r="G130" s="61"/>
      <c r="H130" s="49"/>
      <c r="I130" s="61"/>
    </row>
    <row r="131" spans="1:9" ht="15.75" x14ac:dyDescent="0.25">
      <c r="A131" s="56"/>
      <c r="B131" s="49"/>
      <c r="C131" s="58"/>
      <c r="D131" s="49"/>
      <c r="E131" s="62"/>
      <c r="F131" s="60"/>
      <c r="G131" s="61"/>
      <c r="H131" s="49"/>
      <c r="I131" s="61"/>
    </row>
    <row r="132" spans="1:9" ht="15.75" x14ac:dyDescent="0.25">
      <c r="A132" s="56"/>
      <c r="B132" s="49"/>
      <c r="C132" s="58"/>
      <c r="D132" s="49"/>
      <c r="E132" s="62"/>
      <c r="F132" s="60"/>
      <c r="G132" s="61"/>
      <c r="H132" s="49"/>
      <c r="I132" s="61"/>
    </row>
    <row r="133" spans="1:9" ht="15.75" x14ac:dyDescent="0.25">
      <c r="A133" s="56"/>
      <c r="B133" s="49"/>
      <c r="C133" s="58"/>
      <c r="D133" s="49"/>
      <c r="E133" s="62"/>
      <c r="F133" s="60"/>
      <c r="G133" s="61"/>
      <c r="H133" s="49"/>
      <c r="I133" s="61"/>
    </row>
    <row r="134" spans="1:9" ht="15.75" x14ac:dyDescent="0.25">
      <c r="A134" s="56"/>
      <c r="B134" s="49"/>
      <c r="C134" s="58"/>
      <c r="D134" s="49"/>
      <c r="E134" s="62"/>
      <c r="F134" s="60"/>
      <c r="G134" s="61"/>
      <c r="H134" s="49"/>
      <c r="I134" s="61"/>
    </row>
    <row r="135" spans="1:9" ht="15.75" x14ac:dyDescent="0.25">
      <c r="A135" s="53"/>
      <c r="B135" s="49"/>
      <c r="C135" s="49"/>
      <c r="D135" s="49"/>
      <c r="E135" s="62"/>
      <c r="F135" s="60"/>
      <c r="G135" s="61"/>
      <c r="H135" s="49"/>
      <c r="I135" s="61"/>
    </row>
    <row r="136" spans="1:9" ht="15.75" x14ac:dyDescent="0.25">
      <c r="A136" s="56"/>
      <c r="B136" s="49"/>
      <c r="C136" s="58"/>
      <c r="D136" s="49"/>
      <c r="E136" s="62"/>
      <c r="F136" s="67"/>
      <c r="G136" s="68"/>
      <c r="H136" s="49"/>
      <c r="I136" s="61"/>
    </row>
    <row r="137" spans="1:9" ht="15.75" x14ac:dyDescent="0.25">
      <c r="A137" s="56"/>
      <c r="B137" s="49"/>
      <c r="C137" s="58"/>
      <c r="D137" s="49"/>
      <c r="E137" s="62"/>
      <c r="F137" s="60"/>
      <c r="G137" s="61"/>
      <c r="H137" s="49"/>
      <c r="I137" s="61"/>
    </row>
    <row r="138" spans="1:9" ht="15.75" x14ac:dyDescent="0.25">
      <c r="A138" s="56"/>
      <c r="B138" s="49"/>
      <c r="C138" s="58"/>
      <c r="D138" s="49"/>
      <c r="E138" s="62"/>
      <c r="F138" s="60"/>
      <c r="G138" s="61"/>
      <c r="H138" s="49"/>
      <c r="I138" s="61"/>
    </row>
    <row r="139" spans="1:9" ht="15.75" x14ac:dyDescent="0.25">
      <c r="A139" s="56"/>
      <c r="B139" s="49"/>
      <c r="C139" s="58"/>
      <c r="D139" s="49"/>
      <c r="E139" s="62"/>
      <c r="F139" s="60"/>
      <c r="G139" s="61"/>
      <c r="H139" s="49"/>
      <c r="I139" s="61"/>
    </row>
    <row r="140" spans="1:9" ht="15.75" x14ac:dyDescent="0.25">
      <c r="A140" s="56"/>
      <c r="B140" s="49"/>
      <c r="C140" s="58"/>
      <c r="D140" s="49"/>
      <c r="E140" s="62"/>
      <c r="F140" s="60"/>
      <c r="G140" s="61"/>
      <c r="H140" s="49"/>
      <c r="I140" s="61"/>
    </row>
    <row r="141" spans="1:9" ht="15.75" x14ac:dyDescent="0.25">
      <c r="A141" s="53"/>
      <c r="B141" s="49"/>
      <c r="C141" s="49"/>
      <c r="D141" s="49"/>
      <c r="E141" s="62"/>
      <c r="F141" s="60"/>
      <c r="G141" s="61"/>
      <c r="H141" s="49"/>
      <c r="I141" s="61"/>
    </row>
    <row r="142" spans="1:9" ht="15.75" x14ac:dyDescent="0.25">
      <c r="A142" s="56"/>
      <c r="B142" s="49"/>
      <c r="C142" s="58"/>
      <c r="D142" s="49"/>
      <c r="E142" s="62"/>
      <c r="F142" s="60"/>
      <c r="G142" s="61"/>
      <c r="H142" s="49"/>
      <c r="I142" s="61"/>
    </row>
    <row r="143" spans="1:9" ht="15.75" x14ac:dyDescent="0.25">
      <c r="A143" s="56"/>
      <c r="B143" s="49"/>
      <c r="C143" s="58"/>
      <c r="D143" s="49"/>
      <c r="E143" s="62"/>
      <c r="F143" s="60"/>
      <c r="G143" s="61"/>
      <c r="H143" s="49"/>
      <c r="I143" s="61"/>
    </row>
    <row r="144" spans="1:9" ht="15.75" x14ac:dyDescent="0.25">
      <c r="A144" s="56"/>
      <c r="B144" s="49"/>
      <c r="C144" s="58"/>
      <c r="D144" s="49"/>
      <c r="E144" s="62"/>
      <c r="F144" s="60"/>
      <c r="G144" s="61"/>
      <c r="H144" s="49"/>
      <c r="I144" s="61"/>
    </row>
    <row r="145" spans="1:9" ht="15.75" x14ac:dyDescent="0.25">
      <c r="A145" s="56"/>
      <c r="B145" s="49"/>
      <c r="C145" s="58"/>
      <c r="D145" s="49"/>
      <c r="E145" s="62"/>
      <c r="F145" s="60"/>
      <c r="G145" s="61"/>
      <c r="H145" s="49"/>
      <c r="I145" s="61"/>
    </row>
    <row r="146" spans="1:9" ht="15.75" x14ac:dyDescent="0.25">
      <c r="A146" s="56"/>
      <c r="B146" s="49"/>
      <c r="C146" s="58"/>
      <c r="D146" s="49"/>
      <c r="E146" s="62"/>
      <c r="F146" s="60"/>
      <c r="G146" s="61"/>
      <c r="H146" s="49"/>
      <c r="I146" s="61"/>
    </row>
    <row r="147" spans="1:9" ht="15.75" x14ac:dyDescent="0.25">
      <c r="A147" s="56"/>
      <c r="B147" s="49"/>
      <c r="C147" s="58"/>
      <c r="D147" s="49"/>
      <c r="E147" s="62"/>
      <c r="F147" s="60"/>
      <c r="G147" s="61"/>
      <c r="H147" s="49"/>
      <c r="I147" s="61"/>
    </row>
    <row r="148" spans="1:9" ht="15.75" x14ac:dyDescent="0.25">
      <c r="A148" s="56"/>
      <c r="B148" s="49"/>
      <c r="C148" s="58"/>
      <c r="D148" s="49"/>
      <c r="E148" s="62"/>
      <c r="F148" s="60"/>
      <c r="G148" s="61"/>
      <c r="H148" s="49"/>
      <c r="I148" s="61"/>
    </row>
    <row r="149" spans="1:9" ht="15.75" x14ac:dyDescent="0.25">
      <c r="A149" s="69"/>
      <c r="B149" s="70"/>
      <c r="C149" s="58"/>
      <c r="D149" s="70"/>
      <c r="E149" s="58"/>
      <c r="F149" s="70"/>
      <c r="G149" s="61"/>
      <c r="H149" s="70"/>
      <c r="I149" s="1"/>
    </row>
    <row r="150" spans="1:9" ht="15.75" x14ac:dyDescent="0.25">
      <c r="A150" s="53"/>
      <c r="B150" s="71"/>
      <c r="C150" s="72"/>
      <c r="D150" s="71"/>
      <c r="E150" s="73"/>
      <c r="F150" s="71"/>
      <c r="G150" s="1"/>
      <c r="H150" s="71"/>
      <c r="I150" s="1"/>
    </row>
    <row r="151" spans="1:9" ht="15.75" x14ac:dyDescent="0.25">
      <c r="A151" s="116"/>
      <c r="B151" s="116"/>
      <c r="C151" s="116"/>
      <c r="D151" s="116"/>
      <c r="E151" s="116"/>
      <c r="F151" s="116"/>
      <c r="G151" s="116"/>
      <c r="H151" s="74"/>
      <c r="I151" s="75"/>
    </row>
  </sheetData>
  <sheetProtection algorithmName="SHA-512" hashValue="p/J1l5Kl0in4JsnqpmDwqsoGwD1uu8kcfCWdnUiNtQ32WbAvJzGBsIKIrweiNE9QJrIc0MfIDF9fY3E2EZx/3Q==" saltValue="/mMXuvLom2USCFx6dHo+kw==" spinCount="100000" sheet="1" objects="1" scenarios="1"/>
  <mergeCells count="70">
    <mergeCell ref="A61:J61"/>
    <mergeCell ref="A67:J67"/>
    <mergeCell ref="C37:G37"/>
    <mergeCell ref="C38:G38"/>
    <mergeCell ref="A47:J47"/>
    <mergeCell ref="A56:J56"/>
    <mergeCell ref="H45:J45"/>
    <mergeCell ref="C58:G58"/>
    <mergeCell ref="C59:G59"/>
    <mergeCell ref="F54:J54"/>
    <mergeCell ref="F55:G55"/>
    <mergeCell ref="H42:J42"/>
    <mergeCell ref="H48:J48"/>
    <mergeCell ref="E52:J52"/>
    <mergeCell ref="E53:G53"/>
    <mergeCell ref="G50:J50"/>
    <mergeCell ref="A41:J41"/>
    <mergeCell ref="H39:J39"/>
    <mergeCell ref="C36:G36"/>
    <mergeCell ref="A60:J60"/>
    <mergeCell ref="C57:J57"/>
    <mergeCell ref="A1:J1"/>
    <mergeCell ref="A4:J4"/>
    <mergeCell ref="B6:J6"/>
    <mergeCell ref="B12:J12"/>
    <mergeCell ref="A2:J2"/>
    <mergeCell ref="A3:J3"/>
    <mergeCell ref="A5:J5"/>
    <mergeCell ref="C11:D11"/>
    <mergeCell ref="E11:F11"/>
    <mergeCell ref="F7:G7"/>
    <mergeCell ref="F8:G8"/>
    <mergeCell ref="B7:E7"/>
    <mergeCell ref="B10:D10"/>
    <mergeCell ref="H7:J7"/>
    <mergeCell ref="A151:G151"/>
    <mergeCell ref="A62:I62"/>
    <mergeCell ref="A63:I63"/>
    <mergeCell ref="A64:I64"/>
    <mergeCell ref="A65:I65"/>
    <mergeCell ref="A72:J72"/>
    <mergeCell ref="A73:J73"/>
    <mergeCell ref="A74:J74"/>
    <mergeCell ref="A66:J66"/>
    <mergeCell ref="A68:J68"/>
    <mergeCell ref="A69:J69"/>
    <mergeCell ref="A70:J70"/>
    <mergeCell ref="A71:J71"/>
    <mergeCell ref="A75:J75"/>
    <mergeCell ref="B14:J14"/>
    <mergeCell ref="B8:E8"/>
    <mergeCell ref="H8:J8"/>
    <mergeCell ref="B9:J9"/>
    <mergeCell ref="B13:D13"/>
    <mergeCell ref="I13:J13"/>
    <mergeCell ref="A15:J15"/>
    <mergeCell ref="C22:G22"/>
    <mergeCell ref="C28:G28"/>
    <mergeCell ref="C35:G35"/>
    <mergeCell ref="C21:G21"/>
    <mergeCell ref="C20:J20"/>
    <mergeCell ref="E23:J23"/>
    <mergeCell ref="C25:J25"/>
    <mergeCell ref="C26:G26"/>
    <mergeCell ref="A31:J31"/>
    <mergeCell ref="C27:J27"/>
    <mergeCell ref="C33:G33"/>
    <mergeCell ref="C34:G34"/>
    <mergeCell ref="F29:J29"/>
    <mergeCell ref="F30:G30"/>
  </mergeCells>
  <phoneticPr fontId="1" type="noConversion"/>
  <dataValidations disablePrompts="1" count="1">
    <dataValidation type="list" allowBlank="1" showInputMessage="1" showErrorMessage="1" errorTitle="Invalid Entry" error="Please select a color from the drop down list" promptTitle="Foil Color" prompt="Please select a color from the drop down list" sqref="I119:I148" xr:uid="{00000000-0002-0000-0000-000000000000}">
      <formula1>#REF!</formula1>
    </dataValidation>
  </dataValidations>
  <printOptions horizontalCentered="1" gridLines="1"/>
  <pageMargins left="0.1" right="0.1" top="0.25" bottom="0.3" header="0.1" footer="0.1"/>
  <pageSetup scale="53" fitToHeight="0" orientation="portrait" r:id="rId1"/>
  <headerFooter>
    <oddFooter>&amp;L&amp;"Arial,Bold"&amp;K09-047&amp;F&amp;C&amp;P of &amp;N&amp;R&amp;D</oddFooter>
    <evenHeader>&amp;L&amp;"Arial,Bold"&amp;14&amp;K09-039Varner's Greenhouse &amp;&amp; Nursery - 2023 Spring Fundraiser Price List &amp; Order Form - Page 2</evenHeader>
    <firstFooter>&amp;CPage &amp;P of &amp;N&amp;R&amp;D</firstFooter>
  </headerFooter>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38100</xdr:colOff>
                    <xdr:row>10</xdr:row>
                    <xdr:rowOff>19050</xdr:rowOff>
                  </from>
                  <to>
                    <xdr:col>2</xdr:col>
                    <xdr:colOff>19050</xdr:colOff>
                    <xdr:row>10</xdr:row>
                    <xdr:rowOff>228600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38100</xdr:colOff>
                    <xdr:row>10</xdr:row>
                    <xdr:rowOff>219075</xdr:rowOff>
                  </from>
                  <to>
                    <xdr:col>2</xdr:col>
                    <xdr:colOff>28575</xdr:colOff>
                    <xdr:row>10</xdr:row>
                    <xdr:rowOff>428625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0</xdr:colOff>
                    <xdr:row>10</xdr:row>
                    <xdr:rowOff>0</xdr:rowOff>
                  </from>
                  <to>
                    <xdr:col>5</xdr:col>
                    <xdr:colOff>381000</xdr:colOff>
                    <xdr:row>10</xdr:row>
                    <xdr:rowOff>238125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xdr:col>
                    <xdr:colOff>838200</xdr:colOff>
                    <xdr:row>10</xdr:row>
                    <xdr:rowOff>200025</xdr:rowOff>
                  </from>
                  <to>
                    <xdr:col>5</xdr:col>
                    <xdr:colOff>352425</xdr:colOff>
                    <xdr:row>10</xdr:row>
                    <xdr:rowOff>438150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828675</xdr:colOff>
                    <xdr:row>10</xdr:row>
                    <xdr:rowOff>0</xdr:rowOff>
                  </from>
                  <to>
                    <xdr:col>7</xdr:col>
                    <xdr:colOff>819150</xdr:colOff>
                    <xdr:row>10</xdr:row>
                    <xdr:rowOff>209550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828675</xdr:colOff>
                    <xdr:row>10</xdr:row>
                    <xdr:rowOff>190500</xdr:rowOff>
                  </from>
                  <to>
                    <xdr:col>7</xdr:col>
                    <xdr:colOff>809625</xdr:colOff>
                    <xdr:row>10</xdr:row>
                    <xdr:rowOff>400050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topLeftCell="A7" workbookViewId="0">
      <selection activeCell="B12" sqref="B12"/>
    </sheetView>
  </sheetViews>
  <sheetFormatPr defaultRowHeight="15" x14ac:dyDescent="0.25"/>
  <cols>
    <col min="1" max="1" width="18.28515625" bestFit="1" customWidth="1"/>
  </cols>
  <sheetData>
    <row r="1" spans="1:2" x14ac:dyDescent="0.25">
      <c r="A1" s="8" t="s">
        <v>10</v>
      </c>
    </row>
    <row r="2" spans="1:2" x14ac:dyDescent="0.25">
      <c r="A2" s="8" t="s">
        <v>11</v>
      </c>
    </row>
    <row r="3" spans="1:2" x14ac:dyDescent="0.25">
      <c r="A3" s="8"/>
    </row>
    <row r="4" spans="1:2" x14ac:dyDescent="0.25">
      <c r="A4" s="8" t="s">
        <v>12</v>
      </c>
    </row>
    <row r="5" spans="1:2" x14ac:dyDescent="0.25">
      <c r="A5" s="8" t="s">
        <v>13</v>
      </c>
    </row>
    <row r="7" spans="1:2" x14ac:dyDescent="0.25">
      <c r="A7" s="8" t="s">
        <v>0</v>
      </c>
    </row>
    <row r="8" spans="1:2" x14ac:dyDescent="0.25">
      <c r="A8" s="8" t="s">
        <v>14</v>
      </c>
    </row>
    <row r="11" spans="1:2" x14ac:dyDescent="0.25">
      <c r="A11" t="b">
        <v>0</v>
      </c>
      <c r="B11" t="str">
        <f>IF(A11,"Exempt","PST")</f>
        <v>PST</v>
      </c>
    </row>
  </sheetData>
  <pageMargins left="0.7" right="0.7" top="0.75" bottom="0.75" header="0.3" footer="0.3"/>
  <pageSetup paperSize="0" orientation="portrait" horizontalDpi="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s="6">
        <v>0.06</v>
      </c>
    </row>
    <row r="2" spans="1:1" x14ac:dyDescent="0.25">
      <c r="A2" s="6">
        <v>7.0000000000000007E-2</v>
      </c>
    </row>
  </sheetData>
  <sheetProtection password="CFA3"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2026 FALL ORDER FORM</vt:lpstr>
      <vt:lpstr>DD</vt:lpstr>
      <vt:lpstr>Sales Tax</vt:lpstr>
      <vt:lpstr>'2026 FALL ORDER FORM'!Print_Area</vt:lpstr>
      <vt:lpstr>SalesTax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Shultz</dc:creator>
  <cp:lastModifiedBy>Jon Shultz</cp:lastModifiedBy>
  <cp:lastPrinted>2026-06-22T16:31:36Z</cp:lastPrinted>
  <dcterms:created xsi:type="dcterms:W3CDTF">2020-03-12T17:17:24Z</dcterms:created>
  <dcterms:modified xsi:type="dcterms:W3CDTF">2026-06-22T16:36:13Z</dcterms:modified>
</cp:coreProperties>
</file>