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My Drive\PriceLists and More\Spring\2026\Fundraiser\"/>
    </mc:Choice>
  </mc:AlternateContent>
  <xr:revisionPtr revIDLastSave="0" documentId="13_ncr:1_{C0391EA6-E089-4770-9008-516BBC3A20BB}" xr6:coauthVersionLast="47" xr6:coauthVersionMax="47" xr10:uidLastSave="{00000000-0000-0000-0000-000000000000}"/>
  <bookViews>
    <workbookView xWindow="-120" yWindow="-120" windowWidth="29040" windowHeight="15720" xr2:uid="{00000000-000D-0000-FFFF-FFFF00000000}"/>
  </bookViews>
  <sheets>
    <sheet name="Varner's Spring FR 2025" sheetId="1" r:id="rId1"/>
    <sheet name="DD" sheetId="6" state="hidden" r:id="rId2"/>
    <sheet name="Sales Tax" sheetId="5" state="hidden" r:id="rId3"/>
  </sheets>
  <definedNames>
    <definedName name="_xlnm.Print_Area" localSheetId="0">'Varner''s Spring FR 2025'!$A$1:$L$200</definedName>
    <definedName name="SalesTax">'Sales Tax'!$A:$A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0" i="1" l="1"/>
  <c r="L140" i="1" s="1"/>
  <c r="J27" i="1" l="1"/>
  <c r="L27" i="1" s="1"/>
  <c r="J172" i="1" l="1"/>
  <c r="L172" i="1" s="1"/>
  <c r="J176" i="1" l="1"/>
  <c r="L176" i="1" s="1"/>
  <c r="J180" i="1"/>
  <c r="L180" i="1" s="1"/>
  <c r="J110" i="1" l="1"/>
  <c r="L110" i="1" s="1"/>
  <c r="J109" i="1"/>
  <c r="L109" i="1" s="1"/>
  <c r="J151" i="1"/>
  <c r="L151" i="1" s="1"/>
  <c r="J160" i="1" l="1"/>
  <c r="L160" i="1" s="1"/>
  <c r="J164" i="1"/>
  <c r="L164" i="1" s="1"/>
  <c r="J128" i="1"/>
  <c r="L128" i="1" s="1"/>
  <c r="J130" i="1" l="1"/>
  <c r="L130" i="1" s="1"/>
  <c r="J136" i="1"/>
  <c r="L136" i="1" s="1"/>
  <c r="J132" i="1" l="1"/>
  <c r="L132" i="1" s="1"/>
  <c r="J133" i="1"/>
  <c r="L133" i="1" s="1"/>
  <c r="J134" i="1"/>
  <c r="L134" i="1" s="1"/>
  <c r="J138" i="1"/>
  <c r="L138" i="1" s="1"/>
  <c r="J116" i="1" l="1"/>
  <c r="L116" i="1" s="1"/>
  <c r="J103" i="1" l="1"/>
  <c r="L103" i="1" s="1"/>
  <c r="J93" i="1"/>
  <c r="L93" i="1" s="1"/>
  <c r="J99" i="1"/>
  <c r="L99" i="1" s="1"/>
  <c r="J79" i="1"/>
  <c r="L79" i="1" s="1"/>
  <c r="J89" i="1"/>
  <c r="L89" i="1" s="1"/>
  <c r="J85" i="1"/>
  <c r="L85" i="1" s="1"/>
  <c r="J81" i="1"/>
  <c r="L81" i="1" s="1"/>
  <c r="J60" i="1"/>
  <c r="L60" i="1" s="1"/>
  <c r="J58" i="1"/>
  <c r="L58" i="1" s="1"/>
  <c r="J59" i="1"/>
  <c r="L59" i="1" s="1"/>
  <c r="J28" i="1"/>
  <c r="L28" i="1" s="1"/>
  <c r="J64" i="1" l="1"/>
  <c r="L64" i="1" s="1"/>
  <c r="J56" i="1"/>
  <c r="L56" i="1" s="1"/>
  <c r="J54" i="1"/>
  <c r="L54" i="1" s="1"/>
  <c r="J30" i="1"/>
  <c r="L30" i="1" s="1"/>
  <c r="J18" i="1"/>
  <c r="L18" i="1" s="1"/>
  <c r="J51" i="1"/>
  <c r="L51" i="1" s="1"/>
  <c r="J52" i="1"/>
  <c r="L52" i="1" s="1"/>
  <c r="J38" i="1"/>
  <c r="L38" i="1" s="1"/>
  <c r="J142" i="1" l="1"/>
  <c r="L142" i="1" s="1"/>
  <c r="J74" i="1"/>
  <c r="L74" i="1" s="1"/>
  <c r="J72" i="1"/>
  <c r="L72" i="1" s="1"/>
  <c r="J70" i="1"/>
  <c r="L70" i="1" s="1"/>
  <c r="B11" i="6"/>
  <c r="J95" i="1" l="1"/>
  <c r="L95" i="1" s="1"/>
  <c r="J97" i="1"/>
  <c r="L97" i="1" s="1"/>
  <c r="J101" i="1"/>
  <c r="L101" i="1" s="1"/>
  <c r="J87" i="1"/>
  <c r="L87" i="1" s="1"/>
  <c r="J77" i="1"/>
  <c r="L77" i="1" s="1"/>
  <c r="J83" i="1"/>
  <c r="L83" i="1" s="1"/>
  <c r="J67" i="1"/>
  <c r="L67" i="1" s="1"/>
  <c r="J66" i="1"/>
  <c r="L66" i="1" s="1"/>
  <c r="J158" i="1" l="1"/>
  <c r="L158" i="1" s="1"/>
  <c r="J144" i="1"/>
  <c r="L144" i="1" s="1"/>
  <c r="J156" i="1" l="1"/>
  <c r="L156" i="1" s="1"/>
  <c r="J184" i="1"/>
  <c r="L184" i="1" s="1"/>
  <c r="J154" i="1"/>
  <c r="L154" i="1" s="1"/>
  <c r="J32" i="1" l="1"/>
  <c r="L32" i="1" s="1"/>
  <c r="J182" i="1"/>
  <c r="L182" i="1" s="1"/>
  <c r="J112" i="1" l="1"/>
  <c r="L112" i="1" s="1"/>
  <c r="J178" i="1" l="1"/>
  <c r="L178" i="1" s="1"/>
  <c r="J174" i="1"/>
  <c r="L174" i="1" s="1"/>
  <c r="J170" i="1"/>
  <c r="L170" i="1" s="1"/>
  <c r="J168" i="1"/>
  <c r="L168" i="1" s="1"/>
  <c r="J152" i="1" l="1"/>
  <c r="L152" i="1" s="1"/>
  <c r="J124" i="1" l="1"/>
  <c r="L124" i="1" s="1"/>
  <c r="J146" i="1"/>
  <c r="L146" i="1" s="1"/>
  <c r="J122" i="1"/>
  <c r="L122" i="1" s="1"/>
  <c r="J118" i="1"/>
  <c r="L118" i="1" s="1"/>
  <c r="J107" i="1" l="1"/>
  <c r="L107" i="1" s="1"/>
  <c r="J106" i="1"/>
  <c r="J186" i="1"/>
  <c r="L186" i="1" s="1"/>
  <c r="J166" i="1"/>
  <c r="L166" i="1" s="1"/>
  <c r="J162" i="1"/>
  <c r="J149" i="1"/>
  <c r="J126" i="1"/>
  <c r="J120" i="1"/>
  <c r="J114" i="1"/>
  <c r="J91" i="1"/>
  <c r="L91" i="1" s="1"/>
  <c r="J62" i="1"/>
  <c r="L62" i="1" s="1"/>
  <c r="J49" i="1" l="1"/>
  <c r="L49" i="1" s="1"/>
  <c r="J47" i="1" l="1"/>
  <c r="J46" i="1"/>
  <c r="J44" i="1"/>
  <c r="L44" i="1" s="1"/>
  <c r="J42" i="1"/>
  <c r="J40" i="1"/>
  <c r="L40" i="1" s="1"/>
  <c r="J36" i="1"/>
  <c r="L36" i="1" s="1"/>
  <c r="J34" i="1"/>
  <c r="L34" i="1" s="1"/>
  <c r="J25" i="1"/>
  <c r="L25" i="1" s="1"/>
  <c r="J23" i="1"/>
  <c r="L23" i="1" s="1"/>
  <c r="J21" i="1"/>
  <c r="J20" i="1"/>
  <c r="L20" i="1" s="1"/>
  <c r="J16" i="1"/>
  <c r="L16" i="1" s="1"/>
  <c r="L162" i="1" l="1"/>
  <c r="L149" i="1"/>
  <c r="L106" i="1"/>
  <c r="L126" i="1"/>
  <c r="L120" i="1"/>
  <c r="L114" i="1"/>
  <c r="L47" i="1"/>
  <c r="L46" i="1"/>
  <c r="L42" i="1"/>
  <c r="L21" i="1"/>
  <c r="L188" i="1" l="1"/>
  <c r="L189" i="1" s="1"/>
  <c r="L191" i="1" l="1"/>
</calcChain>
</file>

<file path=xl/sharedStrings.xml><?xml version="1.0" encoding="utf-8"?>
<sst xmlns="http://schemas.openxmlformats.org/spreadsheetml/2006/main" count="488" uniqueCount="249">
  <si>
    <t>White</t>
  </si>
  <si>
    <t>Name of Organization:</t>
  </si>
  <si>
    <t>City:</t>
  </si>
  <si>
    <t>State:</t>
  </si>
  <si>
    <t>Zip Code:</t>
  </si>
  <si>
    <t>Contact Person:</t>
  </si>
  <si>
    <t>Red</t>
  </si>
  <si>
    <t>Pink</t>
  </si>
  <si>
    <t>Business Phone #:</t>
  </si>
  <si>
    <t>Contact Phone #:</t>
  </si>
  <si>
    <t>Billing Street Address or Box No.:</t>
  </si>
  <si>
    <t>C.O.D.</t>
  </si>
  <si>
    <t>Mix</t>
  </si>
  <si>
    <t>Violet</t>
  </si>
  <si>
    <t>Orange</t>
  </si>
  <si>
    <t>Yellow</t>
  </si>
  <si>
    <t>Vinca Vine</t>
  </si>
  <si>
    <t>Total Qty. per Type</t>
  </si>
  <si>
    <t>Extended Price</t>
  </si>
  <si>
    <t>Unit    Price</t>
  </si>
  <si>
    <t>Purple</t>
  </si>
  <si>
    <t>Hanging Baskets</t>
  </si>
  <si>
    <r>
      <t xml:space="preserve">Subtotal </t>
    </r>
    <r>
      <rPr>
        <b/>
        <sz val="12"/>
        <color theme="1"/>
        <rFont val="Wingdings"/>
        <charset val="2"/>
      </rPr>
      <t>è</t>
    </r>
  </si>
  <si>
    <r>
      <t xml:space="preserve">Total </t>
    </r>
    <r>
      <rPr>
        <b/>
        <sz val="12"/>
        <rFont val="Wingdings"/>
        <charset val="2"/>
      </rPr>
      <t>è</t>
    </r>
  </si>
  <si>
    <r>
      <rPr>
        <b/>
        <sz val="12"/>
        <color rgb="FF002060"/>
        <rFont val="Arial"/>
        <family val="2"/>
      </rPr>
      <t>- To offer any other products in your sale</t>
    </r>
    <r>
      <rPr>
        <sz val="12"/>
        <color rgb="FF002060"/>
        <rFont val="Arial"/>
        <family val="2"/>
      </rPr>
      <t xml:space="preserve">, please contact Varner’s for approval, availability and price. Check with us for </t>
    </r>
    <r>
      <rPr>
        <b/>
        <sz val="12"/>
        <color rgb="FF002060"/>
        <rFont val="Arial"/>
        <family val="2"/>
      </rPr>
      <t>Voucher Sales</t>
    </r>
    <r>
      <rPr>
        <sz val="12"/>
        <color rgb="FF002060"/>
        <rFont val="Arial"/>
        <family val="2"/>
      </rPr>
      <t xml:space="preserve"> redeemable directly at Varner’s.</t>
    </r>
  </si>
  <si>
    <t>Email of Contact Person:</t>
  </si>
  <si>
    <t xml:space="preserve">70294 Fir. Rd., Niles, MI 49120 • 269-684-3530 </t>
  </si>
  <si>
    <t>Email: orders@varnersgreenhouse.com • Website: www.varnersgreenhouse.com</t>
  </si>
  <si>
    <r>
      <rPr>
        <b/>
        <sz val="12"/>
        <rFont val="Arial"/>
        <family val="2"/>
      </rPr>
      <t>Sales Tax</t>
    </r>
    <r>
      <rPr>
        <b/>
        <sz val="9"/>
        <rFont val="Arial"/>
        <family val="2"/>
      </rPr>
      <t xml:space="preserve">  </t>
    </r>
    <r>
      <rPr>
        <b/>
        <sz val="9"/>
        <rFont val="Wingdings"/>
        <charset val="2"/>
      </rPr>
      <t>è</t>
    </r>
  </si>
  <si>
    <t>Delivery</t>
  </si>
  <si>
    <t>Pick Up</t>
  </si>
  <si>
    <t>Pays Sales Tax</t>
  </si>
  <si>
    <t>Sales Tax Exempt</t>
  </si>
  <si>
    <t>Net 30 Days</t>
  </si>
  <si>
    <t>Preferred Delivery/Pickup Date:</t>
  </si>
  <si>
    <t>P.O. #:</t>
  </si>
  <si>
    <r>
      <t xml:space="preserve">Delivery Service </t>
    </r>
    <r>
      <rPr>
        <b/>
        <sz val="10"/>
        <rFont val="Arial"/>
        <family val="2"/>
      </rPr>
      <t>(please contact Varner's Office for quote)</t>
    </r>
    <r>
      <rPr>
        <b/>
        <sz val="12"/>
        <rFont val="Arial"/>
        <family val="2"/>
      </rPr>
      <t xml:space="preserve"> </t>
    </r>
    <r>
      <rPr>
        <b/>
        <sz val="12"/>
        <rFont val="Wingdings"/>
        <charset val="2"/>
      </rPr>
      <t>è</t>
    </r>
  </si>
  <si>
    <t>PLEASE READ</t>
  </si>
  <si>
    <t>------------------------------ TERMS AND CONDITIONS ------------------------------</t>
  </si>
  <si>
    <r>
      <t xml:space="preserve">- </t>
    </r>
    <r>
      <rPr>
        <b/>
        <sz val="11"/>
        <color rgb="FF002060"/>
        <rFont val="Arial"/>
        <family val="2"/>
      </rPr>
      <t>Sales Tax Note:</t>
    </r>
    <r>
      <rPr>
        <sz val="11"/>
        <color rgb="FF002060"/>
        <rFont val="Arial"/>
        <family val="2"/>
      </rPr>
      <t xml:space="preserve"> If you are an eligible sales tax exempt business or organization, we are required to have a completed and signed Michigan Form 3372 or Indiana Form ST-105 on file with our office before orders can be exempted from sales tax. If you need one of these forms, please feel free to contact us.</t>
    </r>
  </si>
  <si>
    <r>
      <t xml:space="preserve">- </t>
    </r>
    <r>
      <rPr>
        <b/>
        <sz val="11"/>
        <color rgb="FF002060"/>
        <rFont val="Arial"/>
        <family val="2"/>
      </rPr>
      <t>Delivery Service</t>
    </r>
    <r>
      <rPr>
        <sz val="11"/>
        <color rgb="FF002060"/>
        <rFont val="Arial"/>
        <family val="2"/>
      </rPr>
      <t xml:space="preserve"> is available and the cost is calculated according to distance and the size of your order starting at $40.00. If you would like a quote for Delivery Service prior to placing your order, please feel free to call us at 269-684-3530 or email us at orders@varnersgreenhouse.com. The Delivery Service will be included on your Confirmation Order.</t>
    </r>
  </si>
  <si>
    <r>
      <t>-</t>
    </r>
    <r>
      <rPr>
        <b/>
        <sz val="11"/>
        <color rgb="FF002060"/>
        <rFont val="Arial"/>
        <family val="2"/>
      </rPr>
      <t xml:space="preserve"> Prices and availability</t>
    </r>
    <r>
      <rPr>
        <sz val="11"/>
        <color rgb="FF002060"/>
        <rFont val="Arial"/>
        <family val="2"/>
      </rPr>
      <t xml:space="preserve"> may change without notice and Varner's reserves the right to substitute colors if necessary.</t>
    </r>
  </si>
  <si>
    <t>THANK YOU FOR CHOOSING VARNER'S FOR YOUR SPRING FLOWERS!</t>
  </si>
  <si>
    <r>
      <t xml:space="preserve">Type  </t>
    </r>
    <r>
      <rPr>
        <b/>
        <sz val="12"/>
        <color theme="9" tint="-0.499984740745262"/>
        <rFont val="Wingdings"/>
        <charset val="2"/>
      </rPr>
      <t xml:space="preserve">ê </t>
    </r>
    <r>
      <rPr>
        <b/>
        <sz val="12"/>
        <color theme="9" tint="-0.499984740745262"/>
        <rFont val="Arial"/>
        <family val="2"/>
      </rPr>
      <t xml:space="preserve"> Colors </t>
    </r>
    <r>
      <rPr>
        <b/>
        <sz val="12"/>
        <color theme="9" tint="-0.499984740745262"/>
        <rFont val="Wingdings"/>
        <charset val="2"/>
      </rPr>
      <t>è</t>
    </r>
  </si>
  <si>
    <r>
      <t xml:space="preserve">Payment Method </t>
    </r>
    <r>
      <rPr>
        <b/>
        <sz val="10"/>
        <rFont val="Arial"/>
        <family val="2"/>
      </rPr>
      <t>(check one box)</t>
    </r>
    <r>
      <rPr>
        <b/>
        <sz val="12"/>
        <rFont val="Arial"/>
        <family val="2"/>
      </rPr>
      <t>:</t>
    </r>
  </si>
  <si>
    <t>Delivery Address:</t>
  </si>
  <si>
    <r>
      <t xml:space="preserve">Delivery or Pick up </t>
    </r>
    <r>
      <rPr>
        <b/>
        <sz val="10"/>
        <rFont val="Arial"/>
        <family val="2"/>
      </rPr>
      <t>(check one box)</t>
    </r>
    <r>
      <rPr>
        <b/>
        <sz val="12"/>
        <rFont val="Arial"/>
        <family val="2"/>
      </rPr>
      <t>:</t>
    </r>
  </si>
  <si>
    <t>Rose</t>
  </si>
  <si>
    <t>Annuals Flower Flats</t>
  </si>
  <si>
    <t>Blue</t>
  </si>
  <si>
    <t>Lavender</t>
  </si>
  <si>
    <t>Burgundy</t>
  </si>
  <si>
    <t>Coral</t>
  </si>
  <si>
    <t>Silverdust</t>
  </si>
  <si>
    <t>Salmon</t>
  </si>
  <si>
    <t>Bub.Gum Mix</t>
  </si>
  <si>
    <t>Polka Dot</t>
  </si>
  <si>
    <t>Cherry</t>
  </si>
  <si>
    <t>Sprengeri</t>
  </si>
  <si>
    <t>4 in. Premium Filler</t>
  </si>
  <si>
    <t>4 in. Filler</t>
  </si>
  <si>
    <t>Dracaena Spike</t>
  </si>
  <si>
    <t>Pink (AB)</t>
  </si>
  <si>
    <t>Cherry Rose</t>
  </si>
  <si>
    <t>Dark Red</t>
  </si>
  <si>
    <t>Magenta</t>
  </si>
  <si>
    <t>Mango</t>
  </si>
  <si>
    <t>4.5 in. Zonal Geraniums</t>
  </si>
  <si>
    <t>4.5 in. Double Impatiens</t>
  </si>
  <si>
    <t>4.5 in. Lantana</t>
  </si>
  <si>
    <t>4.5 in. New Guinea Impatiens</t>
  </si>
  <si>
    <t>Orchid Blush</t>
  </si>
  <si>
    <t>4.5 in. Verbena</t>
  </si>
  <si>
    <t>10 in. Double Impatiens</t>
  </si>
  <si>
    <t>10 in. New Guinea Impatiens</t>
  </si>
  <si>
    <t>10 in. Ivy Geraniums</t>
  </si>
  <si>
    <t>10 in. Impatiens</t>
  </si>
  <si>
    <t>Amethyst</t>
  </si>
  <si>
    <t>Orchid</t>
  </si>
  <si>
    <t>10 in. Fuchsias</t>
  </si>
  <si>
    <t xml:space="preserve">Best Avail. </t>
  </si>
  <si>
    <t xml:space="preserve">                                                                                                             </t>
  </si>
  <si>
    <t>Sales Tax  Status (check one box):</t>
  </si>
  <si>
    <t>10 in. Wandering Jews</t>
  </si>
  <si>
    <t>Neon Rose</t>
  </si>
  <si>
    <t>4.5 in. Easy Wave Petunias</t>
  </si>
  <si>
    <t>13 in. Geranium Combo (Flowers &amp; Accents)</t>
  </si>
  <si>
    <t>13 in. Begonia Combo (Flowers &amp; Accents)</t>
  </si>
  <si>
    <t>10 in. Boston Ferns</t>
  </si>
  <si>
    <t>Ageratum</t>
  </si>
  <si>
    <t>Alyssum</t>
  </si>
  <si>
    <t>Begonia Bronze Leaf</t>
  </si>
  <si>
    <t>Begonia Green Leaf</t>
  </si>
  <si>
    <t>Celosia Glorious</t>
  </si>
  <si>
    <t>Celosia Kimono</t>
  </si>
  <si>
    <t>Coleus Superfine Rainbow</t>
  </si>
  <si>
    <t>Dianthus</t>
  </si>
  <si>
    <t>Dusty Miller</t>
  </si>
  <si>
    <t>Hypoestes</t>
  </si>
  <si>
    <t>Impatiens</t>
  </si>
  <si>
    <t>Lobellia</t>
  </si>
  <si>
    <t>Marigold</t>
  </si>
  <si>
    <t>Marigold Large Blooms</t>
  </si>
  <si>
    <t>Nicotiana</t>
  </si>
  <si>
    <t>Portulaca</t>
  </si>
  <si>
    <t>Salvia</t>
  </si>
  <si>
    <t>Verbena</t>
  </si>
  <si>
    <t>Vinca</t>
  </si>
  <si>
    <t>Zinnia</t>
  </si>
  <si>
    <t>13 in. New Guinea Combo (Flowers &amp; Accents)</t>
  </si>
  <si>
    <t>4.5 in. SunPatiens</t>
  </si>
  <si>
    <t>10 in. SunPatiens</t>
  </si>
  <si>
    <t>- Please use this form to place your order. Please return the completed form by email to orders@varnersgreenhouse.com, or by fax to 269-684-4924, in person or by postal mail to 70294 Fir Road, Niles, MI 49120. We will send you a Confirmation Order after we receive your order by email. If you do not receive a Confirmation Order or you don't use email, please follow up with a phone call to confirm we received your order. Wholesale and Fundraiser Pricing is only available to non-profit organizations and businesses providing valid documentation.</t>
  </si>
  <si>
    <r>
      <t>-</t>
    </r>
    <r>
      <rPr>
        <b/>
        <sz val="11"/>
        <color rgb="FFFF0000"/>
        <rFont val="Arial"/>
        <family val="2"/>
      </rPr>
      <t xml:space="preserve"> Very Important: Please schedule a delivery day or pickup day with our office ASAP</t>
    </r>
    <r>
      <rPr>
        <b/>
        <sz val="11"/>
        <color rgb="FF002060"/>
        <rFont val="Arial"/>
        <family val="2"/>
      </rPr>
      <t xml:space="preserve">. </t>
    </r>
    <r>
      <rPr>
        <sz val="11"/>
        <color rgb="FF002060"/>
        <rFont val="Arial"/>
        <family val="2"/>
      </rPr>
      <t>The earlier you schedule your delivery date, the more likely you are to have your plants delivered on your preferred date. Please send us your order no later than ten (10) days prior to your scheduled delivery/pickup date. No changes will be accepted within three (3) days of your delivery or pick-up date.</t>
    </r>
  </si>
  <si>
    <t>Salmon/Coral</t>
  </si>
  <si>
    <t>Pink/Rose</t>
  </si>
  <si>
    <t>Violet/Lilac</t>
  </si>
  <si>
    <t>Petunia</t>
  </si>
  <si>
    <t>Punch</t>
  </si>
  <si>
    <t>Sum. Brz. Mix</t>
  </si>
  <si>
    <t>Zinnia Magellan Large Bloom</t>
  </si>
  <si>
    <t>Orange/Fire</t>
  </si>
  <si>
    <t>Red/Scarlet</t>
  </si>
  <si>
    <t>Satv. Santo</t>
  </si>
  <si>
    <t>Italian Dark</t>
  </si>
  <si>
    <t>Broccoli</t>
  </si>
  <si>
    <t>Cauliflower</t>
  </si>
  <si>
    <t>Cucumber</t>
  </si>
  <si>
    <t>Bush Pickle</t>
  </si>
  <si>
    <t>Kale</t>
  </si>
  <si>
    <t>Starbor</t>
  </si>
  <si>
    <t>Vates Blue</t>
  </si>
  <si>
    <t>Jalapeno</t>
  </si>
  <si>
    <t>Super Chili</t>
  </si>
  <si>
    <t>Banana</t>
  </si>
  <si>
    <t>Better Belle IV</t>
  </si>
  <si>
    <t>Tomatoes</t>
  </si>
  <si>
    <t>Husky Cherry</t>
  </si>
  <si>
    <t>Red Grape</t>
  </si>
  <si>
    <t>Roma</t>
  </si>
  <si>
    <t>Rutgers Sel.</t>
  </si>
  <si>
    <t>Scarlet</t>
  </si>
  <si>
    <r>
      <t xml:space="preserve">- </t>
    </r>
    <r>
      <rPr>
        <b/>
        <sz val="11"/>
        <color rgb="FF002060"/>
        <rFont val="Arial"/>
        <family val="2"/>
      </rPr>
      <t>Credit Terms Note:</t>
    </r>
    <r>
      <rPr>
        <sz val="11"/>
        <color rgb="FF002060"/>
        <rFont val="Arial"/>
        <family val="2"/>
      </rPr>
      <t xml:space="preserve"> Please note that your organization needs to be approved before terms will be extended. If you have not established credit terms with us, payment will be expected at the time of delivery or pick up. </t>
    </r>
  </si>
  <si>
    <t>Please enter the required data and quantities indicated into the peach-colored input boxes. Use the TAB key to advance to the next field.</t>
  </si>
  <si>
    <t>Apricot</t>
  </si>
  <si>
    <r>
      <rPr>
        <b/>
        <sz val="12"/>
        <color rgb="FF002060"/>
        <rFont val="Arial"/>
        <family val="2"/>
      </rPr>
      <t xml:space="preserve"> </t>
    </r>
    <r>
      <rPr>
        <sz val="9"/>
        <color rgb="FF002060"/>
        <rFont val="Arial"/>
        <family val="2"/>
      </rPr>
      <t xml:space="preserve">                                                                                                            </t>
    </r>
  </si>
  <si>
    <r>
      <rPr>
        <sz val="10"/>
        <rFont val="Arial"/>
        <family val="2"/>
      </rPr>
      <t>Based on Flats of 32 or 48 plants; as planted - NO PARTIAL OR MIXED FLATS.</t>
    </r>
    <r>
      <rPr>
        <sz val="9"/>
        <rFont val="Arial"/>
        <family val="2"/>
      </rPr>
      <t xml:space="preserve">                                                                                                        </t>
    </r>
    <r>
      <rPr>
        <b/>
        <sz val="12"/>
        <rFont val="Arial"/>
        <family val="2"/>
      </rPr>
      <t xml:space="preserve">  </t>
    </r>
    <r>
      <rPr>
        <sz val="9"/>
        <rFont val="Arial"/>
        <family val="2"/>
      </rPr>
      <t xml:space="preserve">                                                                                                            </t>
    </r>
  </si>
  <si>
    <t>Potted Annuals</t>
  </si>
  <si>
    <t>Dahlia</t>
  </si>
  <si>
    <t>Ivory</t>
  </si>
  <si>
    <t>Lady Bell</t>
  </si>
  <si>
    <t>Golden Calif. Wonderful</t>
  </si>
  <si>
    <t>Calif. Wonderderful</t>
  </si>
  <si>
    <t>Better Boy</t>
  </si>
  <si>
    <t>Burpee Big Boy</t>
  </si>
  <si>
    <t>Super Sweet Genovese</t>
  </si>
  <si>
    <t>Sweet Mammoth</t>
  </si>
  <si>
    <t>Triple Curled</t>
  </si>
  <si>
    <t>Herbs Flats</t>
  </si>
  <si>
    <t>Basil</t>
  </si>
  <si>
    <t>Cilantro</t>
  </si>
  <si>
    <t>Parsley</t>
  </si>
  <si>
    <t>Gazania</t>
  </si>
  <si>
    <t>Petunia Cascade</t>
  </si>
  <si>
    <t>Deep Purple</t>
  </si>
  <si>
    <t>Salmon Pink</t>
  </si>
  <si>
    <t>Coleus Wizard</t>
  </si>
  <si>
    <t>Velvet Red</t>
  </si>
  <si>
    <t>Fuchsia</t>
  </si>
  <si>
    <t>Tropical Mix</t>
  </si>
  <si>
    <t>Red Short</t>
  </si>
  <si>
    <t>Red Tall</t>
  </si>
  <si>
    <t>Victoria Blue</t>
  </si>
  <si>
    <t>Lavender Picote</t>
  </si>
  <si>
    <t>Burgundy w/Eye</t>
  </si>
  <si>
    <t>Lilac</t>
  </si>
  <si>
    <t>Cosmos</t>
  </si>
  <si>
    <t>Carmine Red</t>
  </si>
  <si>
    <t>Snapdragon Rocket (Tall 30-36")</t>
  </si>
  <si>
    <t>Snapdragon Snapshot or Snaptini (Short 6-10")</t>
  </si>
  <si>
    <t>Vegetable &amp; Fruit Flats</t>
  </si>
  <si>
    <t>6 in. Hot Peppers</t>
  </si>
  <si>
    <t>Cantaloupe</t>
  </si>
  <si>
    <t>Ambrosia</t>
  </si>
  <si>
    <t>Alantis</t>
  </si>
  <si>
    <t>Hale's Best</t>
  </si>
  <si>
    <t>Green Beans</t>
  </si>
  <si>
    <t>Kentucky Wonder</t>
  </si>
  <si>
    <t>Valentino</t>
  </si>
  <si>
    <t>Lettuce</t>
  </si>
  <si>
    <t>Cabbage</t>
  </si>
  <si>
    <t>Jersey Wakefield</t>
  </si>
  <si>
    <t>Ruby Ball</t>
  </si>
  <si>
    <t>Butter King</t>
  </si>
  <si>
    <t>Mix Salad Bowl</t>
  </si>
  <si>
    <t>Spinich</t>
  </si>
  <si>
    <t>Seaside</t>
  </si>
  <si>
    <t>Pumpkins</t>
  </si>
  <si>
    <t>Howden</t>
  </si>
  <si>
    <t>Magic Lantern</t>
  </si>
  <si>
    <t>Watermelons</t>
  </si>
  <si>
    <t>Crimson Sweet</t>
  </si>
  <si>
    <t>Sugar Baby</t>
  </si>
  <si>
    <t>4.5 in. Calibrachoa</t>
  </si>
  <si>
    <t>Carolina Reaper</t>
  </si>
  <si>
    <t>Arapaho</t>
  </si>
  <si>
    <t>Bhut Jolokia (Ghost)</t>
  </si>
  <si>
    <t>Trinidad Scorpion</t>
  </si>
  <si>
    <t>6.5 in. Proven Winners Purple Fountain Grass</t>
  </si>
  <si>
    <t>6 in. Begonia Dragon Wing Green Leaf</t>
  </si>
  <si>
    <t>6 in. Begonia Dragon Wing Bronze Leaf</t>
  </si>
  <si>
    <t>6 in. Coleus Kong</t>
  </si>
  <si>
    <t>Lime Sprite</t>
  </si>
  <si>
    <t>Mosaic</t>
  </si>
  <si>
    <t>4.5 Begonias - Nonstop Tuberous</t>
  </si>
  <si>
    <t>4.5 Begonias - Riegers</t>
  </si>
  <si>
    <t>10 in. Geraniums</t>
  </si>
  <si>
    <t>10 in. Calibrachoa</t>
  </si>
  <si>
    <t>10 in. Begonia Whoppers Bronze Leaf</t>
  </si>
  <si>
    <t>10 in. Begonia Whoppers Green Leaf</t>
  </si>
  <si>
    <t>4.5 in. Begonia Whoppers Bronze Leaf</t>
  </si>
  <si>
    <t>4.5 in. Begonia Whoppers Green Leaf</t>
  </si>
  <si>
    <t>6 in. Begonia Big Bronze Leaf</t>
  </si>
  <si>
    <t xml:space="preserve">10 in. Begonia Dragon Wing </t>
  </si>
  <si>
    <t>10 in. Begonias Nonstop</t>
  </si>
  <si>
    <t>Nanouk</t>
  </si>
  <si>
    <t>Pistachio</t>
  </si>
  <si>
    <t>Zebrina</t>
  </si>
  <si>
    <t>Lavender/Dk Pink</t>
  </si>
  <si>
    <t>Red/Purple</t>
  </si>
  <si>
    <t>Red White</t>
  </si>
  <si>
    <t>10 in. Petchoas</t>
  </si>
  <si>
    <t>10 in. Begonias Riegers</t>
  </si>
  <si>
    <t>10 in.  Wave Petunias</t>
  </si>
  <si>
    <t>Crimson Red</t>
  </si>
  <si>
    <t>Blue/Purple</t>
  </si>
  <si>
    <t>Peppers, Hot</t>
  </si>
  <si>
    <t>Peppers, Sweet</t>
  </si>
  <si>
    <r>
      <t xml:space="preserve">Special Instructions        </t>
    </r>
    <r>
      <rPr>
        <b/>
        <sz val="8"/>
        <rFont val="Wingdings"/>
        <charset val="2"/>
      </rPr>
      <t>è</t>
    </r>
  </si>
  <si>
    <t>Burpless</t>
  </si>
  <si>
    <t>6 in. Mosquito Repelling Geranium</t>
  </si>
  <si>
    <t xml:space="preserve"> 2026 SPRING FUNDRAISER ORDER FORM</t>
  </si>
  <si>
    <t>Citronella</t>
  </si>
  <si>
    <t>Moskito Schocker</t>
  </si>
  <si>
    <t>10 in. Geranium Patio Pot</t>
  </si>
  <si>
    <t>8 in. Dahlia Pot</t>
  </si>
  <si>
    <t>Rose Bicolor</t>
  </si>
  <si>
    <t>Tequila Sunrise</t>
  </si>
  <si>
    <t>Snapdragon Speedy Sonnet (Med. Hght. 18-24")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</si>
</sst>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quot;$&quot;#,##0.00"/>
  </numFmts>
  <fonts count="44" x14ac:knownFonts="1">
    <font>
      <sz val="11"/>
      <color theme="1"/>
      <name val="Calibri"/>
      <family val="2"/>
      <scheme val="minor"/>
    </font>
    <font>
      <sz val="8"/>
      <name val="Calibri"/>
      <family val="2"/>
      <scheme val="minor"/>
    </font>
    <font>
      <sz val="11"/>
      <color theme="1"/>
      <name val="Calibri"/>
      <family val="2"/>
      <scheme val="minor"/>
    </font>
    <font>
      <b/>
      <sz val="12"/>
      <name val="Arial"/>
      <family val="2"/>
    </font>
    <font>
      <b/>
      <sz val="11"/>
      <name val="Arial"/>
      <family val="2"/>
    </font>
    <font>
      <b/>
      <sz val="12"/>
      <color theme="9" tint="-0.499984740745262"/>
      <name val="Arial"/>
      <family val="2"/>
    </font>
    <font>
      <b/>
      <sz val="12"/>
      <color rgb="FF0070C0"/>
      <name val="Arial"/>
      <family val="2"/>
    </font>
    <font>
      <sz val="12"/>
      <color theme="1"/>
      <name val="Arial"/>
      <family val="2"/>
    </font>
    <font>
      <b/>
      <sz val="12"/>
      <color theme="1"/>
      <name val="Arial"/>
      <family val="2"/>
    </font>
    <font>
      <b/>
      <sz val="9"/>
      <name val="Arial"/>
      <family val="2"/>
    </font>
    <font>
      <b/>
      <sz val="12"/>
      <color rgb="FF002060"/>
      <name val="Arial"/>
      <family val="2"/>
    </font>
    <font>
      <b/>
      <sz val="12"/>
      <name val="Wingdings"/>
      <charset val="2"/>
    </font>
    <font>
      <b/>
      <sz val="11"/>
      <color theme="1"/>
      <name val="Arial"/>
      <family val="2"/>
    </font>
    <font>
      <b/>
      <i/>
      <sz val="28"/>
      <color theme="0"/>
      <name val="Arial"/>
      <family val="2"/>
    </font>
    <font>
      <b/>
      <sz val="12"/>
      <color theme="9" tint="-0.499984740745262"/>
      <name val="Wingdings"/>
      <charset val="2"/>
    </font>
    <font>
      <sz val="16"/>
      <color theme="1"/>
      <name val="Arial"/>
      <family val="2"/>
    </font>
    <font>
      <i/>
      <u/>
      <sz val="16"/>
      <color theme="1"/>
      <name val="Calibri"/>
      <family val="2"/>
      <scheme val="minor"/>
    </font>
    <font>
      <b/>
      <i/>
      <u/>
      <sz val="16"/>
      <color theme="1"/>
      <name val="Arial"/>
      <family val="2"/>
    </font>
    <font>
      <sz val="9"/>
      <name val="Arial"/>
      <family val="2"/>
    </font>
    <font>
      <b/>
      <sz val="12"/>
      <color theme="1"/>
      <name val="Calibri"/>
      <family val="2"/>
      <scheme val="minor"/>
    </font>
    <font>
      <b/>
      <i/>
      <sz val="48"/>
      <color theme="9" tint="-0.499984740745262"/>
      <name val="Brush Script MT"/>
      <family val="4"/>
    </font>
    <font>
      <b/>
      <sz val="12"/>
      <color theme="1"/>
      <name val="Wingdings"/>
      <charset val="2"/>
    </font>
    <font>
      <b/>
      <sz val="9"/>
      <name val="Wingdings"/>
      <charset val="2"/>
    </font>
    <font>
      <b/>
      <sz val="48"/>
      <color theme="9" tint="-0.499984740745262"/>
      <name val="Brush Script MT"/>
      <family val="4"/>
    </font>
    <font>
      <sz val="12"/>
      <color rgb="FF002060"/>
      <name val="Arial"/>
      <family val="2"/>
    </font>
    <font>
      <b/>
      <sz val="12"/>
      <color rgb="FFFF0000"/>
      <name val="Arial"/>
      <family val="2"/>
    </font>
    <font>
      <b/>
      <sz val="10"/>
      <name val="Arial"/>
      <family val="2"/>
    </font>
    <font>
      <sz val="11"/>
      <color theme="1"/>
      <name val="Arial"/>
      <family val="2"/>
    </font>
    <font>
      <u/>
      <sz val="11"/>
      <color theme="10"/>
      <name val="Calibri"/>
      <family val="2"/>
      <scheme val="minor"/>
    </font>
    <font>
      <b/>
      <sz val="14"/>
      <color rgb="FFFF0000"/>
      <name val="Arial"/>
      <family val="2"/>
    </font>
    <font>
      <b/>
      <sz val="24"/>
      <color theme="0"/>
      <name val="Arial"/>
      <family val="2"/>
    </font>
    <font>
      <sz val="11"/>
      <color rgb="FF002060"/>
      <name val="Arial"/>
      <family val="2"/>
    </font>
    <font>
      <b/>
      <sz val="11"/>
      <color rgb="FFFF0000"/>
      <name val="Arial"/>
      <family val="2"/>
    </font>
    <font>
      <b/>
      <sz val="11"/>
      <color rgb="FF002060"/>
      <name val="Arial"/>
      <family val="2"/>
    </font>
    <font>
      <b/>
      <sz val="16"/>
      <color rgb="FFFFFF00"/>
      <name val="Arial"/>
      <family val="2"/>
    </font>
    <font>
      <sz val="8"/>
      <color rgb="FF000000"/>
      <name val="Segoe UI"/>
      <family val="2"/>
    </font>
    <font>
      <b/>
      <sz val="10"/>
      <color theme="1"/>
      <name val="Arial"/>
      <family val="2"/>
    </font>
    <font>
      <b/>
      <sz val="9"/>
      <color theme="1"/>
      <name val="Arial"/>
      <family val="2"/>
    </font>
    <font>
      <sz val="10"/>
      <name val="Arial"/>
      <family val="2"/>
    </font>
    <font>
      <b/>
      <sz val="8"/>
      <color theme="1"/>
      <name val="Arial"/>
      <family val="2"/>
    </font>
    <font>
      <b/>
      <sz val="8"/>
      <name val="Arial"/>
      <family val="2"/>
    </font>
    <font>
      <b/>
      <i/>
      <sz val="20"/>
      <color rgb="FF002060"/>
      <name val="Arial"/>
      <family val="2"/>
    </font>
    <font>
      <sz val="9"/>
      <color rgb="FF002060"/>
      <name val="Arial"/>
      <family val="2"/>
    </font>
    <font>
      <b/>
      <sz val="8"/>
      <name val="Wingdings"/>
      <charset val="2"/>
    </font>
  </fonts>
  <fills count="1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499984740745262"/>
        <bgColor indexed="64"/>
      </patternFill>
    </fill>
    <fill>
      <patternFill patternType="solid">
        <fgColor theme="0" tint="-4.9989318521683403E-2"/>
        <bgColor indexed="64"/>
      </patternFill>
    </fill>
    <fill>
      <gradientFill type="path" left="0.5" right="0.5" top="0.5" bottom="0.5">
        <stop position="0">
          <color rgb="FFED49C2"/>
        </stop>
        <stop position="1">
          <color rgb="FFFACEEE"/>
        </stop>
      </gradientFill>
    </fill>
    <fill>
      <patternFill patternType="solid">
        <fgColor rgb="FFFACEEE"/>
        <bgColor auto="1"/>
      </patternFill>
    </fill>
    <fill>
      <patternFill patternType="solid">
        <fgColor rgb="FFAF219B"/>
        <bgColor indexed="64"/>
      </patternFill>
    </fill>
    <fill>
      <patternFill patternType="solid">
        <fgColor theme="2"/>
        <bgColor indexed="64"/>
      </patternFill>
    </fill>
    <fill>
      <patternFill patternType="solid">
        <fgColor theme="9" tint="0.79998168889431442"/>
        <bgColor indexed="64"/>
      </patternFill>
    </fill>
    <fill>
      <patternFill patternType="solid">
        <fgColor rgb="FFCC99FF"/>
        <bgColor indexed="64"/>
      </patternFill>
    </fill>
    <fill>
      <patternFill patternType="solid">
        <fgColor rgb="FF002060"/>
        <bgColor indexed="64"/>
      </patternFill>
    </fill>
  </fills>
  <borders count="2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auto="1"/>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9" fontId="2" fillId="0" borderId="0" applyFont="0" applyFill="0" applyBorder="0" applyAlignment="0" applyProtection="0"/>
    <xf numFmtId="44" fontId="2" fillId="0" borderId="0" applyFont="0" applyFill="0" applyBorder="0" applyAlignment="0" applyProtection="0"/>
    <xf numFmtId="0" fontId="28" fillId="0" borderId="0" applyNumberFormat="0" applyFill="0" applyBorder="0" applyAlignment="0" applyProtection="0"/>
    <xf numFmtId="43" fontId="2" fillId="0" borderId="0" applyFont="0" applyFill="0" applyBorder="0" applyAlignment="0" applyProtection="0"/>
  </cellStyleXfs>
  <cellXfs count="304">
    <xf numFmtId="0" fontId="0" fillId="0" borderId="0" xfId="0"/>
    <xf numFmtId="0" fontId="7" fillId="0" borderId="0" xfId="0" applyFont="1"/>
    <xf numFmtId="0" fontId="0" fillId="0" borderId="0" xfId="0" applyAlignment="1">
      <alignment wrapText="1"/>
    </xf>
    <xf numFmtId="1" fontId="0" fillId="0" borderId="0" xfId="0" applyNumberFormat="1"/>
    <xf numFmtId="0" fontId="16" fillId="0" borderId="0" xfId="0" applyFont="1"/>
    <xf numFmtId="0" fontId="15" fillId="0" borderId="0" xfId="0" applyFont="1"/>
    <xf numFmtId="0" fontId="17" fillId="0" borderId="0" xfId="0" applyFont="1"/>
    <xf numFmtId="0" fontId="19" fillId="0" borderId="0" xfId="0" applyFont="1"/>
    <xf numFmtId="1" fontId="3" fillId="3" borderId="2" xfId="0" applyNumberFormat="1" applyFont="1" applyFill="1" applyBorder="1" applyAlignment="1" applyProtection="1">
      <alignment horizontal="center"/>
      <protection locked="0"/>
    </xf>
    <xf numFmtId="1" fontId="8" fillId="3" borderId="2" xfId="0" applyNumberFormat="1" applyFont="1" applyFill="1" applyBorder="1" applyAlignment="1" applyProtection="1">
      <alignment horizontal="center"/>
      <protection locked="0"/>
    </xf>
    <xf numFmtId="1" fontId="8" fillId="3" borderId="2" xfId="0" quotePrefix="1" applyNumberFormat="1" applyFont="1" applyFill="1" applyBorder="1" applyAlignment="1" applyProtection="1">
      <alignment horizontal="center"/>
      <protection locked="0"/>
    </xf>
    <xf numFmtId="1" fontId="3" fillId="3" borderId="2" xfId="2" applyNumberFormat="1" applyFont="1" applyFill="1" applyBorder="1" applyAlignment="1" applyProtection="1">
      <alignment horizontal="center"/>
      <protection locked="0"/>
    </xf>
    <xf numFmtId="3" fontId="8" fillId="3" borderId="2" xfId="0" quotePrefix="1" applyNumberFormat="1" applyFont="1" applyFill="1" applyBorder="1" applyAlignment="1" applyProtection="1">
      <alignment horizontal="center"/>
      <protection locked="0"/>
    </xf>
    <xf numFmtId="3" fontId="8" fillId="3" borderId="2" xfId="0" applyNumberFormat="1" applyFont="1" applyFill="1" applyBorder="1" applyAlignment="1" applyProtection="1">
      <alignment horizontal="center"/>
      <protection locked="0"/>
    </xf>
    <xf numFmtId="3" fontId="3" fillId="3" borderId="2" xfId="0" applyNumberFormat="1" applyFont="1" applyFill="1" applyBorder="1" applyAlignment="1" applyProtection="1">
      <alignment horizontal="center"/>
      <protection locked="0"/>
    </xf>
    <xf numFmtId="3" fontId="3" fillId="3" borderId="2" xfId="2" applyNumberFormat="1" applyFont="1" applyFill="1" applyBorder="1" applyAlignment="1" applyProtection="1">
      <alignment horizontal="center"/>
      <protection locked="0"/>
    </xf>
    <xf numFmtId="3" fontId="8" fillId="3" borderId="2" xfId="0" applyNumberFormat="1" applyFont="1" applyFill="1" applyBorder="1" applyAlignment="1" applyProtection="1">
      <alignment horizontal="center" wrapText="1"/>
      <protection locked="0"/>
    </xf>
    <xf numFmtId="1" fontId="3" fillId="3" borderId="2" xfId="0" applyNumberFormat="1" applyFont="1" applyFill="1" applyBorder="1" applyAlignment="1" applyProtection="1">
      <alignment horizontal="center" wrapText="1"/>
      <protection locked="0"/>
    </xf>
    <xf numFmtId="0" fontId="5" fillId="2" borderId="5" xfId="0" applyFont="1" applyFill="1" applyBorder="1" applyAlignment="1">
      <alignment horizontal="center" wrapText="1"/>
    </xf>
    <xf numFmtId="0" fontId="3" fillId="2" borderId="5" xfId="0" applyFont="1" applyFill="1" applyBorder="1" applyAlignment="1">
      <alignment horizontal="center" wrapText="1"/>
    </xf>
    <xf numFmtId="0" fontId="3" fillId="3" borderId="2" xfId="0" applyFont="1" applyFill="1" applyBorder="1" applyAlignment="1" applyProtection="1">
      <alignment horizontal="center" wrapText="1"/>
      <protection locked="0"/>
    </xf>
    <xf numFmtId="0" fontId="3" fillId="3" borderId="2" xfId="0" applyFont="1" applyFill="1" applyBorder="1" applyAlignment="1" applyProtection="1">
      <alignment horizontal="center"/>
      <protection locked="0"/>
    </xf>
    <xf numFmtId="0" fontId="5" fillId="2" borderId="2" xfId="0" applyFont="1" applyFill="1" applyBorder="1" applyAlignment="1">
      <alignment horizontal="center" wrapText="1"/>
    </xf>
    <xf numFmtId="0" fontId="8" fillId="2" borderId="2" xfId="0" applyFont="1" applyFill="1" applyBorder="1" applyAlignment="1">
      <alignment horizontal="center" vertical="center"/>
    </xf>
    <xf numFmtId="4" fontId="8" fillId="2" borderId="2" xfId="0" applyNumberFormat="1" applyFont="1" applyFill="1" applyBorder="1" applyAlignment="1">
      <alignment horizontal="center" vertical="center"/>
    </xf>
    <xf numFmtId="4" fontId="8" fillId="2" borderId="2" xfId="0" quotePrefix="1" applyNumberFormat="1" applyFont="1" applyFill="1" applyBorder="1" applyAlignment="1">
      <alignment horizontal="center" vertical="center"/>
    </xf>
    <xf numFmtId="0" fontId="8" fillId="3" borderId="2" xfId="0" applyFont="1" applyFill="1" applyBorder="1" applyAlignment="1" applyProtection="1">
      <alignment horizontal="center"/>
      <protection locked="0"/>
    </xf>
    <xf numFmtId="1"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9" fontId="0" fillId="0" borderId="0" xfId="0" applyNumberFormat="1"/>
    <xf numFmtId="164" fontId="18" fillId="0" borderId="0" xfId="0" applyNumberFormat="1" applyFont="1" applyAlignment="1">
      <alignment horizontal="left" wrapText="1"/>
    </xf>
    <xf numFmtId="1" fontId="3" fillId="0" borderId="8" xfId="0" applyNumberFormat="1" applyFont="1" applyBorder="1" applyAlignment="1">
      <alignment horizontal="center"/>
    </xf>
    <xf numFmtId="1" fontId="3" fillId="2" borderId="2" xfId="2" applyNumberFormat="1" applyFont="1" applyFill="1" applyBorder="1" applyAlignment="1" applyProtection="1">
      <alignment horizontal="center"/>
    </xf>
    <xf numFmtId="1" fontId="3" fillId="0" borderId="2" xfId="0" applyNumberFormat="1" applyFont="1" applyBorder="1" applyAlignment="1">
      <alignment horizontal="center" wrapText="1"/>
    </xf>
    <xf numFmtId="44" fontId="3" fillId="0" borderId="2" xfId="2" applyFont="1" applyFill="1" applyBorder="1" applyAlignment="1" applyProtection="1">
      <alignment horizontal="center" wrapText="1"/>
    </xf>
    <xf numFmtId="0" fontId="3" fillId="0" borderId="2" xfId="0" quotePrefix="1" applyFont="1" applyBorder="1" applyAlignment="1">
      <alignment wrapText="1"/>
    </xf>
    <xf numFmtId="0" fontId="3" fillId="0" borderId="2" xfId="0" applyFont="1" applyBorder="1" applyAlignment="1">
      <alignment wrapText="1"/>
    </xf>
    <xf numFmtId="0" fontId="3" fillId="0" borderId="2" xfId="0" quotePrefix="1" applyFont="1" applyBorder="1" applyAlignment="1">
      <alignment horizontal="left" wrapText="1"/>
    </xf>
    <xf numFmtId="0" fontId="8" fillId="0" borderId="2" xfId="0" applyFont="1" applyBorder="1"/>
    <xf numFmtId="0" fontId="27" fillId="0" borderId="0" xfId="0" applyFont="1"/>
    <xf numFmtId="0" fontId="8" fillId="3" borderId="0" xfId="0" applyFont="1" applyFill="1" applyAlignment="1" applyProtection="1">
      <alignment horizontal="center"/>
      <protection locked="0"/>
    </xf>
    <xf numFmtId="0" fontId="4" fillId="3" borderId="3" xfId="0" applyFont="1" applyFill="1" applyBorder="1" applyAlignment="1" applyProtection="1">
      <alignment horizontal="center" wrapText="1"/>
      <protection locked="0"/>
    </xf>
    <xf numFmtId="0" fontId="12" fillId="3" borderId="2" xfId="0" applyFont="1" applyFill="1" applyBorder="1" applyAlignment="1" applyProtection="1">
      <alignment horizontal="center"/>
      <protection locked="0"/>
    </xf>
    <xf numFmtId="14" fontId="8" fillId="3" borderId="4" xfId="0" applyNumberFormat="1" applyFont="1" applyFill="1" applyBorder="1" applyAlignment="1" applyProtection="1">
      <alignment horizontal="center"/>
      <protection locked="0"/>
    </xf>
    <xf numFmtId="0" fontId="3" fillId="0" borderId="5" xfId="0" applyFont="1" applyBorder="1" applyAlignment="1">
      <alignment horizontal="right"/>
    </xf>
    <xf numFmtId="0" fontId="3" fillId="0" borderId="2" xfId="0" applyFont="1" applyBorder="1" applyAlignment="1">
      <alignment horizontal="right"/>
    </xf>
    <xf numFmtId="4" fontId="3" fillId="0" borderId="2" xfId="0" applyNumberFormat="1" applyFont="1" applyBorder="1" applyAlignment="1">
      <alignment horizontal="right"/>
    </xf>
    <xf numFmtId="44" fontId="3" fillId="0" borderId="2" xfId="2" applyFont="1" applyFill="1" applyBorder="1" applyAlignment="1" applyProtection="1">
      <alignment horizontal="right" wrapText="1"/>
    </xf>
    <xf numFmtId="1" fontId="3" fillId="0" borderId="2" xfId="2" applyNumberFormat="1" applyFont="1" applyFill="1" applyBorder="1" applyAlignment="1" applyProtection="1">
      <alignment horizontal="center"/>
    </xf>
    <xf numFmtId="4" fontId="8" fillId="0" borderId="2" xfId="0" applyNumberFormat="1" applyFont="1" applyBorder="1" applyAlignment="1">
      <alignment horizontal="left"/>
    </xf>
    <xf numFmtId="0" fontId="3" fillId="0" borderId="4" xfId="0" quotePrefix="1" applyFont="1" applyBorder="1" applyAlignment="1">
      <alignment wrapText="1"/>
    </xf>
    <xf numFmtId="0" fontId="3" fillId="2" borderId="2" xfId="0"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0" fontId="16" fillId="2" borderId="0" xfId="0" applyFont="1" applyFill="1"/>
    <xf numFmtId="0" fontId="8" fillId="2" borderId="0" xfId="0" applyFont="1" applyFill="1" applyAlignment="1">
      <alignment horizontal="center"/>
    </xf>
    <xf numFmtId="4" fontId="36" fillId="2" borderId="2" xfId="0" applyNumberFormat="1" applyFont="1" applyFill="1" applyBorder="1" applyAlignment="1">
      <alignment horizontal="center" vertical="center"/>
    </xf>
    <xf numFmtId="0" fontId="3" fillId="2" borderId="2" xfId="0" applyFont="1" applyFill="1" applyBorder="1" applyAlignment="1">
      <alignment wrapText="1"/>
    </xf>
    <xf numFmtId="0" fontId="3" fillId="2" borderId="2" xfId="0" quotePrefix="1" applyFont="1" applyFill="1" applyBorder="1" applyAlignment="1">
      <alignment wrapText="1"/>
    </xf>
    <xf numFmtId="1" fontId="3" fillId="2" borderId="2" xfId="2" applyNumberFormat="1" applyFont="1" applyFill="1" applyBorder="1" applyAlignment="1" applyProtection="1">
      <alignment horizontal="center" vertical="center"/>
    </xf>
    <xf numFmtId="4" fontId="8" fillId="0" borderId="2" xfId="0" applyNumberFormat="1" applyFont="1" applyBorder="1" applyAlignment="1">
      <alignment horizontal="center"/>
    </xf>
    <xf numFmtId="3" fontId="3" fillId="0" borderId="2" xfId="0" applyNumberFormat="1" applyFont="1" applyBorder="1" applyAlignment="1">
      <alignment horizontal="center" wrapText="1"/>
    </xf>
    <xf numFmtId="3" fontId="8" fillId="2" borderId="2" xfId="0" quotePrefix="1" applyNumberFormat="1" applyFont="1" applyFill="1" applyBorder="1" applyAlignment="1">
      <alignment horizontal="center" vertical="center"/>
    </xf>
    <xf numFmtId="3" fontId="3" fillId="2" borderId="2" xfId="0" applyNumberFormat="1" applyFont="1" applyFill="1" applyBorder="1" applyAlignment="1">
      <alignment horizontal="center" vertical="center"/>
    </xf>
    <xf numFmtId="3" fontId="36" fillId="2" borderId="2" xfId="0" applyNumberFormat="1" applyFont="1" applyFill="1" applyBorder="1" applyAlignment="1">
      <alignment horizontal="center" vertical="center"/>
    </xf>
    <xf numFmtId="3" fontId="3" fillId="3" borderId="2" xfId="0" applyNumberFormat="1" applyFont="1" applyFill="1" applyBorder="1" applyAlignment="1" applyProtection="1">
      <alignment horizontal="center" wrapText="1"/>
      <protection locked="0"/>
    </xf>
    <xf numFmtId="4" fontId="8" fillId="2" borderId="0" xfId="0" applyNumberFormat="1" applyFont="1" applyFill="1" applyAlignment="1">
      <alignment horizontal="center" vertical="center"/>
    </xf>
    <xf numFmtId="4" fontId="3" fillId="2" borderId="2" xfId="2" applyNumberFormat="1" applyFont="1" applyFill="1" applyBorder="1" applyAlignment="1" applyProtection="1">
      <alignment horizontal="center" vertical="center"/>
    </xf>
    <xf numFmtId="4" fontId="3" fillId="2" borderId="2" xfId="0" applyNumberFormat="1" applyFont="1" applyFill="1" applyBorder="1" applyAlignment="1">
      <alignment horizontal="center" vertical="center"/>
    </xf>
    <xf numFmtId="4" fontId="8" fillId="2" borderId="1" xfId="0" applyNumberFormat="1" applyFont="1" applyFill="1" applyBorder="1" applyAlignment="1">
      <alignment horizontal="center"/>
    </xf>
    <xf numFmtId="4" fontId="8" fillId="2" borderId="4" xfId="0" applyNumberFormat="1" applyFont="1" applyFill="1" applyBorder="1" applyAlignment="1">
      <alignment horizontal="center"/>
    </xf>
    <xf numFmtId="3" fontId="8" fillId="2" borderId="0" xfId="0" applyNumberFormat="1" applyFont="1" applyFill="1" applyAlignment="1">
      <alignment horizontal="center" vertical="center"/>
    </xf>
    <xf numFmtId="3" fontId="3" fillId="2" borderId="2" xfId="2" applyNumberFormat="1" applyFont="1" applyFill="1" applyBorder="1" applyAlignment="1" applyProtection="1">
      <alignment horizontal="center" vertical="center"/>
    </xf>
    <xf numFmtId="1" fontId="3" fillId="2" borderId="2" xfId="2" applyNumberFormat="1" applyFont="1" applyFill="1" applyBorder="1" applyAlignment="1" applyProtection="1">
      <alignment horizontal="center" vertical="center" wrapText="1"/>
    </xf>
    <xf numFmtId="0" fontId="8" fillId="2" borderId="5" xfId="0" applyFont="1" applyFill="1" applyBorder="1" applyAlignment="1">
      <alignment horizontal="center" vertical="center"/>
    </xf>
    <xf numFmtId="1" fontId="3" fillId="2" borderId="7" xfId="0" applyNumberFormat="1" applyFont="1" applyFill="1" applyBorder="1" applyAlignment="1">
      <alignment horizontal="center" vertical="center"/>
    </xf>
    <xf numFmtId="4" fontId="8" fillId="2" borderId="7" xfId="0" applyNumberFormat="1" applyFont="1" applyFill="1" applyBorder="1" applyAlignment="1">
      <alignment horizontal="center" vertical="center"/>
    </xf>
    <xf numFmtId="1" fontId="4" fillId="2" borderId="2" xfId="0" applyNumberFormat="1" applyFont="1" applyFill="1" applyBorder="1" applyAlignment="1">
      <alignment horizontal="center" vertical="center" wrapText="1"/>
    </xf>
    <xf numFmtId="0" fontId="36" fillId="2" borderId="2" xfId="0" applyFont="1" applyFill="1" applyBorder="1" applyAlignment="1">
      <alignment horizontal="center" vertical="center"/>
    </xf>
    <xf numFmtId="4" fontId="12" fillId="2" borderId="2" xfId="0" applyNumberFormat="1" applyFont="1" applyFill="1" applyBorder="1" applyAlignment="1">
      <alignment horizontal="center" vertical="center"/>
    </xf>
    <xf numFmtId="4" fontId="37" fillId="2" borderId="2" xfId="0" applyNumberFormat="1" applyFont="1" applyFill="1" applyBorder="1" applyAlignment="1">
      <alignment horizontal="center" vertical="center"/>
    </xf>
    <xf numFmtId="4" fontId="12" fillId="2" borderId="2"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1" fontId="3" fillId="2" borderId="2" xfId="0" applyNumberFormat="1" applyFont="1" applyFill="1" applyBorder="1" applyAlignment="1">
      <alignment horizontal="center" wrapText="1"/>
    </xf>
    <xf numFmtId="3" fontId="8" fillId="0" borderId="2" xfId="0" applyNumberFormat="1" applyFont="1" applyBorder="1" applyAlignment="1">
      <alignment horizontal="center"/>
    </xf>
    <xf numFmtId="0" fontId="26" fillId="2" borderId="2" xfId="0" applyFont="1" applyFill="1" applyBorder="1" applyAlignment="1">
      <alignment horizontal="center" vertical="center"/>
    </xf>
    <xf numFmtId="1" fontId="3" fillId="0" borderId="8" xfId="2" applyNumberFormat="1" applyFont="1" applyFill="1" applyBorder="1" applyAlignment="1" applyProtection="1">
      <alignment horizontal="center"/>
    </xf>
    <xf numFmtId="1" fontId="4" fillId="2" borderId="2" xfId="0" applyNumberFormat="1" applyFont="1" applyFill="1" applyBorder="1" applyAlignment="1">
      <alignment horizontal="center" vertical="center"/>
    </xf>
    <xf numFmtId="1" fontId="4" fillId="2" borderId="2" xfId="2" applyNumberFormat="1" applyFont="1" applyFill="1" applyBorder="1" applyAlignment="1" applyProtection="1">
      <alignment horizontal="center" vertical="center"/>
    </xf>
    <xf numFmtId="1" fontId="26" fillId="2" borderId="2" xfId="2" applyNumberFormat="1" applyFont="1" applyFill="1" applyBorder="1" applyAlignment="1" applyProtection="1">
      <alignment horizontal="center" vertical="center"/>
    </xf>
    <xf numFmtId="1" fontId="9" fillId="2" borderId="2" xfId="0" applyNumberFormat="1" applyFont="1" applyFill="1" applyBorder="1" applyAlignment="1">
      <alignment horizontal="center" vertical="center"/>
    </xf>
    <xf numFmtId="7" fontId="8" fillId="3" borderId="2" xfId="4" applyNumberFormat="1" applyFont="1" applyFill="1" applyBorder="1" applyProtection="1">
      <protection locked="0"/>
    </xf>
    <xf numFmtId="7" fontId="8" fillId="10" borderId="2" xfId="4" applyNumberFormat="1" applyFont="1" applyFill="1" applyBorder="1"/>
    <xf numFmtId="7" fontId="8" fillId="10" borderId="2" xfId="4" applyNumberFormat="1" applyFont="1" applyFill="1" applyBorder="1" applyProtection="1"/>
    <xf numFmtId="7" fontId="8" fillId="11" borderId="2" xfId="4" applyNumberFormat="1" applyFont="1" applyFill="1" applyBorder="1"/>
    <xf numFmtId="0" fontId="41" fillId="12" borderId="3" xfId="0" applyFont="1" applyFill="1" applyBorder="1" applyAlignment="1">
      <alignment horizontal="left" wrapText="1"/>
    </xf>
    <xf numFmtId="0" fontId="41" fillId="12" borderId="2" xfId="0" quotePrefix="1" applyFont="1" applyFill="1" applyBorder="1" applyAlignment="1">
      <alignment wrapText="1"/>
    </xf>
    <xf numFmtId="0" fontId="41" fillId="12" borderId="2" xfId="0" applyFont="1" applyFill="1" applyBorder="1"/>
    <xf numFmtId="0" fontId="0" fillId="3" borderId="0" xfId="0" applyFill="1" applyProtection="1">
      <protection locked="0"/>
    </xf>
    <xf numFmtId="0" fontId="12" fillId="2" borderId="2" xfId="0" applyFont="1" applyFill="1" applyBorder="1" applyAlignment="1">
      <alignment horizontal="center" vertical="center"/>
    </xf>
    <xf numFmtId="1" fontId="26" fillId="2" borderId="2" xfId="0" applyNumberFormat="1" applyFont="1" applyFill="1" applyBorder="1" applyAlignment="1">
      <alignment horizontal="center" vertical="center" wrapText="1"/>
    </xf>
    <xf numFmtId="1" fontId="9" fillId="2" borderId="2" xfId="2" applyNumberFormat="1" applyFont="1" applyFill="1" applyBorder="1" applyAlignment="1" applyProtection="1">
      <alignment horizontal="center" vertical="center" wrapText="1"/>
    </xf>
    <xf numFmtId="4" fontId="39" fillId="2" borderId="2" xfId="0" applyNumberFormat="1" applyFont="1" applyFill="1" applyBorder="1" applyAlignment="1">
      <alignment horizontal="center" vertical="center" wrapText="1"/>
    </xf>
    <xf numFmtId="1" fontId="40" fillId="2" borderId="2" xfId="0" applyNumberFormat="1" applyFont="1" applyFill="1" applyBorder="1" applyAlignment="1">
      <alignment horizontal="center" vertical="center" wrapText="1"/>
    </xf>
    <xf numFmtId="0" fontId="39" fillId="2" borderId="2" xfId="0" applyFont="1" applyFill="1" applyBorder="1" applyAlignment="1">
      <alignment horizontal="center" vertical="center" wrapText="1"/>
    </xf>
    <xf numFmtId="1" fontId="40" fillId="2" borderId="2" xfId="2" applyNumberFormat="1" applyFont="1" applyFill="1" applyBorder="1" applyAlignment="1" applyProtection="1">
      <alignment horizontal="center" vertical="center" wrapText="1"/>
    </xf>
    <xf numFmtId="1" fontId="26" fillId="2" borderId="2" xfId="2" applyNumberFormat="1" applyFont="1" applyFill="1" applyBorder="1" applyAlignment="1" applyProtection="1">
      <alignment horizontal="center" vertical="center" wrapText="1"/>
    </xf>
    <xf numFmtId="0" fontId="8" fillId="0" borderId="4" xfId="0" applyFont="1" applyBorder="1" applyAlignment="1">
      <alignment horizontal="center"/>
    </xf>
    <xf numFmtId="1" fontId="26" fillId="2" borderId="2" xfId="0" applyNumberFormat="1" applyFont="1" applyFill="1" applyBorder="1" applyAlignment="1">
      <alignment horizontal="center" vertical="center"/>
    </xf>
    <xf numFmtId="0" fontId="26" fillId="2" borderId="2" xfId="0"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1" fontId="40" fillId="2" borderId="2" xfId="0" applyNumberFormat="1" applyFont="1" applyFill="1" applyBorder="1" applyAlignment="1">
      <alignment horizontal="center" vertical="center"/>
    </xf>
    <xf numFmtId="0" fontId="12"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8" xfId="0" applyFont="1" applyBorder="1" applyAlignment="1">
      <alignment horizontal="center"/>
    </xf>
    <xf numFmtId="4" fontId="3" fillId="2" borderId="2" xfId="0" applyNumberFormat="1" applyFont="1" applyFill="1" applyBorder="1" applyAlignment="1">
      <alignment horizontal="center" wrapText="1"/>
    </xf>
    <xf numFmtId="4" fontId="4" fillId="2" borderId="2" xfId="0" applyNumberFormat="1" applyFont="1" applyFill="1" applyBorder="1" applyAlignment="1">
      <alignment horizontal="center" wrapText="1"/>
    </xf>
    <xf numFmtId="1" fontId="8" fillId="0" borderId="8" xfId="0" applyNumberFormat="1" applyFont="1" applyBorder="1" applyAlignment="1">
      <alignment horizontal="center"/>
    </xf>
    <xf numFmtId="0" fontId="40" fillId="0" borderId="2" xfId="0" applyFont="1" applyBorder="1" applyAlignment="1">
      <alignment horizontal="center" wrapText="1"/>
    </xf>
    <xf numFmtId="0" fontId="8" fillId="3" borderId="2" xfId="0" applyFont="1" applyFill="1" applyBorder="1" applyAlignment="1" applyProtection="1">
      <alignment horizontal="center" wrapText="1"/>
      <protection locked="0"/>
    </xf>
    <xf numFmtId="1" fontId="3" fillId="0" borderId="4" xfId="2" applyNumberFormat="1" applyFont="1" applyFill="1" applyBorder="1" applyAlignment="1" applyProtection="1">
      <alignment horizontal="center"/>
    </xf>
    <xf numFmtId="4" fontId="39" fillId="2" borderId="3" xfId="0" applyNumberFormat="1"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4" fontId="39" fillId="2" borderId="4" xfId="0" applyNumberFormat="1" applyFont="1" applyFill="1" applyBorder="1" applyAlignment="1">
      <alignment horizontal="center" vertical="center" wrapText="1"/>
    </xf>
    <xf numFmtId="4" fontId="8" fillId="2" borderId="3" xfId="0" applyNumberFormat="1" applyFont="1" applyFill="1" applyBorder="1" applyAlignment="1">
      <alignment horizontal="center" vertical="center"/>
    </xf>
    <xf numFmtId="4" fontId="8" fillId="2" borderId="1" xfId="0" applyNumberFormat="1" applyFont="1" applyFill="1" applyBorder="1" applyAlignment="1">
      <alignment horizontal="center" vertical="center"/>
    </xf>
    <xf numFmtId="4" fontId="8" fillId="2" borderId="4" xfId="0" applyNumberFormat="1" applyFont="1" applyFill="1" applyBorder="1" applyAlignment="1">
      <alignment horizontal="center" vertical="center"/>
    </xf>
    <xf numFmtId="3" fontId="8" fillId="0" borderId="3" xfId="0" applyNumberFormat="1" applyFont="1" applyBorder="1" applyAlignment="1">
      <alignment horizontal="center"/>
    </xf>
    <xf numFmtId="3" fontId="8" fillId="0" borderId="1" xfId="0" applyNumberFormat="1" applyFont="1" applyBorder="1" applyAlignment="1">
      <alignment horizontal="center"/>
    </xf>
    <xf numFmtId="3" fontId="8" fillId="0" borderId="4" xfId="0" applyNumberFormat="1" applyFont="1" applyBorder="1" applyAlignment="1">
      <alignment horizontal="center"/>
    </xf>
    <xf numFmtId="4" fontId="3" fillId="2" borderId="3" xfId="0" applyNumberFormat="1" applyFont="1" applyFill="1" applyBorder="1" applyAlignment="1">
      <alignment horizontal="center" wrapText="1"/>
    </xf>
    <xf numFmtId="4" fontId="3" fillId="2" borderId="1" xfId="0" applyNumberFormat="1" applyFont="1" applyFill="1" applyBorder="1" applyAlignment="1">
      <alignment horizontal="center" wrapText="1"/>
    </xf>
    <xf numFmtId="4" fontId="3" fillId="2" borderId="4" xfId="0" applyNumberFormat="1" applyFont="1" applyFill="1" applyBorder="1" applyAlignment="1">
      <alignment horizontal="center" wrapText="1"/>
    </xf>
    <xf numFmtId="1" fontId="3" fillId="2" borderId="3"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 fontId="3" fillId="2" borderId="4" xfId="0" applyNumberFormat="1" applyFont="1" applyFill="1" applyBorder="1" applyAlignment="1">
      <alignment horizontal="center" vertical="center" wrapText="1"/>
    </xf>
    <xf numFmtId="1" fontId="3" fillId="0" borderId="3" xfId="0" applyNumberFormat="1" applyFont="1" applyBorder="1" applyAlignment="1">
      <alignment horizontal="center"/>
    </xf>
    <xf numFmtId="1" fontId="3" fillId="0" borderId="1" xfId="0" applyNumberFormat="1" applyFont="1" applyBorder="1" applyAlignment="1">
      <alignment horizontal="center"/>
    </xf>
    <xf numFmtId="1" fontId="3" fillId="0" borderId="4" xfId="0" applyNumberFormat="1" applyFont="1" applyBorder="1" applyAlignment="1">
      <alignment horizontal="center"/>
    </xf>
    <xf numFmtId="1" fontId="8" fillId="0" borderId="3" xfId="0" applyNumberFormat="1" applyFont="1" applyBorder="1" applyAlignment="1">
      <alignment horizontal="center"/>
    </xf>
    <xf numFmtId="1" fontId="8" fillId="0" borderId="1" xfId="0" applyNumberFormat="1" applyFont="1" applyBorder="1" applyAlignment="1">
      <alignment horizontal="center"/>
    </xf>
    <xf numFmtId="1" fontId="8" fillId="0" borderId="4" xfId="0" applyNumberFormat="1" applyFont="1" applyBorder="1" applyAlignment="1">
      <alignment horizontal="center"/>
    </xf>
    <xf numFmtId="3" fontId="3" fillId="0" borderId="3" xfId="0" applyNumberFormat="1" applyFont="1" applyBorder="1" applyAlignment="1">
      <alignment horizontal="center"/>
    </xf>
    <xf numFmtId="3" fontId="3" fillId="0" borderId="1" xfId="0" applyNumberFormat="1" applyFont="1" applyBorder="1" applyAlignment="1">
      <alignment horizontal="center"/>
    </xf>
    <xf numFmtId="3" fontId="3" fillId="0" borderId="4" xfId="0" applyNumberFormat="1" applyFont="1" applyBorder="1" applyAlignment="1">
      <alignment horizontal="center"/>
    </xf>
    <xf numFmtId="0" fontId="3" fillId="2" borderId="3" xfId="0" applyFont="1"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wrapText="1"/>
    </xf>
    <xf numFmtId="0" fontId="3" fillId="2" borderId="1" xfId="0" applyFont="1" applyFill="1" applyBorder="1" applyAlignment="1">
      <alignment horizontal="center" wrapText="1"/>
    </xf>
    <xf numFmtId="0" fontId="3" fillId="2" borderId="4" xfId="0" applyFont="1" applyFill="1" applyBorder="1" applyAlignment="1">
      <alignment horizontal="center" wrapText="1"/>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1" fontId="3" fillId="2" borderId="3" xfId="2" applyNumberFormat="1" applyFont="1" applyFill="1" applyBorder="1" applyAlignment="1" applyProtection="1">
      <alignment horizontal="center"/>
    </xf>
    <xf numFmtId="1" fontId="3" fillId="2" borderId="1" xfId="2" applyNumberFormat="1" applyFont="1" applyFill="1" applyBorder="1" applyAlignment="1" applyProtection="1">
      <alignment horizontal="center"/>
    </xf>
    <xf numFmtId="1" fontId="3" fillId="2" borderId="4" xfId="2" applyNumberFormat="1" applyFont="1" applyFill="1" applyBorder="1" applyAlignment="1" applyProtection="1">
      <alignment horizontal="center"/>
    </xf>
    <xf numFmtId="9" fontId="0" fillId="2" borderId="3" xfId="1" applyFont="1" applyFill="1" applyBorder="1"/>
    <xf numFmtId="9" fontId="0" fillId="2" borderId="1" xfId="1" applyFont="1" applyFill="1" applyBorder="1"/>
    <xf numFmtId="9" fontId="0" fillId="2" borderId="4" xfId="1" applyFont="1" applyFill="1" applyBorder="1"/>
    <xf numFmtId="1" fontId="3" fillId="2" borderId="3"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1" fontId="3" fillId="2" borderId="4" xfId="0" applyNumberFormat="1" applyFont="1" applyFill="1" applyBorder="1" applyAlignment="1">
      <alignment horizontal="center" vertical="center"/>
    </xf>
    <xf numFmtId="1" fontId="3" fillId="0" borderId="1" xfId="2" applyNumberFormat="1" applyFont="1" applyFill="1" applyBorder="1" applyAlignment="1" applyProtection="1">
      <alignment horizontal="center"/>
    </xf>
    <xf numFmtId="1" fontId="3" fillId="0" borderId="4" xfId="2" applyNumberFormat="1" applyFont="1" applyFill="1" applyBorder="1" applyAlignment="1" applyProtection="1">
      <alignment horizontal="center"/>
    </xf>
    <xf numFmtId="1" fontId="3" fillId="0" borderId="3" xfId="2" applyNumberFormat="1" applyFont="1" applyFill="1" applyBorder="1" applyAlignment="1" applyProtection="1">
      <alignment horizontal="center"/>
    </xf>
    <xf numFmtId="1" fontId="3" fillId="2" borderId="3" xfId="0" applyNumberFormat="1" applyFont="1" applyFill="1" applyBorder="1" applyAlignment="1">
      <alignment horizontal="center" wrapText="1"/>
    </xf>
    <xf numFmtId="1" fontId="3" fillId="2" borderId="1" xfId="0" applyNumberFormat="1" applyFont="1" applyFill="1" applyBorder="1" applyAlignment="1">
      <alignment horizontal="center" wrapText="1"/>
    </xf>
    <xf numFmtId="1" fontId="3" fillId="2" borderId="4" xfId="0" applyNumberFormat="1" applyFont="1" applyFill="1" applyBorder="1" applyAlignment="1">
      <alignment horizontal="center" wrapText="1"/>
    </xf>
    <xf numFmtId="4" fontId="8" fillId="2" borderId="3" xfId="0" applyNumberFormat="1" applyFont="1" applyFill="1" applyBorder="1" applyAlignment="1">
      <alignment horizontal="center" wrapText="1"/>
    </xf>
    <xf numFmtId="4" fontId="8" fillId="2" borderId="1" xfId="0" applyNumberFormat="1" applyFont="1" applyFill="1" applyBorder="1" applyAlignment="1">
      <alignment horizontal="center" wrapText="1"/>
    </xf>
    <xf numFmtId="4" fontId="8" fillId="2" borderId="4" xfId="0" applyNumberFormat="1" applyFont="1" applyFill="1" applyBorder="1" applyAlignment="1">
      <alignment horizontal="center" wrapText="1"/>
    </xf>
    <xf numFmtId="4" fontId="3" fillId="2" borderId="3"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1" fontId="3" fillId="2" borderId="3" xfId="2" applyNumberFormat="1" applyFont="1" applyFill="1" applyBorder="1" applyAlignment="1" applyProtection="1">
      <alignment horizontal="center" vertical="center"/>
    </xf>
    <xf numFmtId="1" fontId="3" fillId="2" borderId="1" xfId="2" applyNumberFormat="1" applyFont="1" applyFill="1" applyBorder="1" applyAlignment="1" applyProtection="1">
      <alignment horizontal="center" vertical="center"/>
    </xf>
    <xf numFmtId="1" fontId="3" fillId="2" borderId="4" xfId="2" applyNumberFormat="1" applyFont="1" applyFill="1" applyBorder="1" applyAlignment="1" applyProtection="1">
      <alignment horizontal="center" vertical="center"/>
    </xf>
    <xf numFmtId="44" fontId="3" fillId="3" borderId="3" xfId="2" applyFont="1" applyFill="1" applyBorder="1" applyAlignment="1" applyProtection="1">
      <alignment horizontal="left"/>
      <protection locked="0"/>
    </xf>
    <xf numFmtId="44" fontId="3" fillId="3" borderId="1" xfId="2" applyFont="1" applyFill="1" applyBorder="1" applyAlignment="1" applyProtection="1">
      <alignment horizontal="left"/>
      <protection locked="0"/>
    </xf>
    <xf numFmtId="44" fontId="3" fillId="3" borderId="4" xfId="2" applyFont="1" applyFill="1" applyBorder="1" applyAlignment="1" applyProtection="1">
      <alignment horizontal="left"/>
      <protection locked="0"/>
    </xf>
    <xf numFmtId="4" fontId="3" fillId="0" borderId="2" xfId="0" applyNumberFormat="1" applyFont="1" applyBorder="1" applyAlignment="1">
      <alignment horizontal="right" wrapText="1"/>
    </xf>
    <xf numFmtId="0" fontId="3" fillId="0" borderId="3" xfId="0" applyFont="1" applyBorder="1" applyAlignment="1">
      <alignment horizontal="right" wrapText="1"/>
    </xf>
    <xf numFmtId="0" fontId="3" fillId="0" borderId="4" xfId="0" applyFont="1" applyBorder="1" applyAlignment="1">
      <alignment horizontal="right" wrapText="1"/>
    </xf>
    <xf numFmtId="0" fontId="4" fillId="3" borderId="3" xfId="0" applyFont="1" applyFill="1" applyBorder="1" applyAlignment="1" applyProtection="1">
      <alignment wrapText="1"/>
      <protection locked="0"/>
    </xf>
    <xf numFmtId="0" fontId="4" fillId="3" borderId="4" xfId="0" applyFont="1" applyFill="1" applyBorder="1" applyAlignment="1" applyProtection="1">
      <alignment wrapText="1"/>
      <protection locked="0"/>
    </xf>
    <xf numFmtId="4" fontId="3" fillId="3" borderId="3" xfId="0" applyNumberFormat="1" applyFont="1" applyFill="1" applyBorder="1" applyAlignment="1" applyProtection="1">
      <alignment horizontal="center"/>
      <protection locked="0"/>
    </xf>
    <xf numFmtId="4" fontId="3" fillId="3" borderId="1" xfId="0" applyNumberFormat="1" applyFont="1" applyFill="1" applyBorder="1" applyAlignment="1" applyProtection="1">
      <alignment horizontal="center"/>
      <protection locked="0"/>
    </xf>
    <xf numFmtId="4" fontId="3" fillId="3" borderId="4" xfId="0" applyNumberFormat="1" applyFont="1" applyFill="1" applyBorder="1" applyAlignment="1" applyProtection="1">
      <alignment horizontal="center"/>
      <protection locked="0"/>
    </xf>
    <xf numFmtId="164" fontId="18" fillId="12" borderId="3" xfId="0" applyNumberFormat="1" applyFont="1" applyFill="1" applyBorder="1" applyAlignment="1">
      <alignment horizontal="left" wrapText="1"/>
    </xf>
    <xf numFmtId="164" fontId="18" fillId="12" borderId="1" xfId="0" applyNumberFormat="1" applyFont="1" applyFill="1" applyBorder="1" applyAlignment="1">
      <alignment horizontal="left" wrapText="1"/>
    </xf>
    <xf numFmtId="164" fontId="18" fillId="12" borderId="4" xfId="0" applyNumberFormat="1" applyFont="1" applyFill="1" applyBorder="1" applyAlignment="1">
      <alignment horizontal="left" wrapText="1"/>
    </xf>
    <xf numFmtId="0" fontId="8" fillId="2" borderId="3" xfId="0" applyFont="1" applyFill="1" applyBorder="1" applyAlignment="1">
      <alignment horizontal="center"/>
    </xf>
    <xf numFmtId="0" fontId="8" fillId="2" borderId="1" xfId="0" applyFont="1" applyFill="1" applyBorder="1" applyAlignment="1">
      <alignment horizontal="center"/>
    </xf>
    <xf numFmtId="0" fontId="8" fillId="2" borderId="4" xfId="0" applyFont="1" applyFill="1" applyBorder="1" applyAlignment="1">
      <alignment horizontal="center"/>
    </xf>
    <xf numFmtId="0" fontId="3" fillId="0" borderId="3"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left"/>
    </xf>
    <xf numFmtId="4" fontId="40" fillId="3" borderId="15" xfId="0" applyNumberFormat="1" applyFont="1" applyFill="1" applyBorder="1" applyAlignment="1" applyProtection="1">
      <alignment wrapText="1"/>
      <protection locked="0"/>
    </xf>
    <xf numFmtId="4" fontId="40" fillId="3" borderId="16" xfId="0" applyNumberFormat="1" applyFont="1" applyFill="1" applyBorder="1" applyAlignment="1" applyProtection="1">
      <alignment wrapText="1"/>
      <protection locked="0"/>
    </xf>
    <xf numFmtId="4" fontId="40" fillId="3" borderId="20" xfId="0" applyNumberFormat="1" applyFont="1" applyFill="1" applyBorder="1" applyAlignment="1" applyProtection="1">
      <alignment wrapText="1"/>
      <protection locked="0"/>
    </xf>
    <xf numFmtId="4" fontId="40" fillId="3" borderId="13" xfId="0" applyNumberFormat="1" applyFont="1" applyFill="1" applyBorder="1" applyAlignment="1" applyProtection="1">
      <alignment wrapText="1"/>
      <protection locked="0"/>
    </xf>
    <xf numFmtId="4" fontId="3" fillId="3" borderId="3" xfId="0" applyNumberFormat="1" applyFont="1" applyFill="1" applyBorder="1" applyProtection="1">
      <protection locked="0"/>
    </xf>
    <xf numFmtId="4" fontId="3" fillId="3" borderId="1" xfId="0" applyNumberFormat="1" applyFont="1" applyFill="1" applyBorder="1" applyProtection="1">
      <protection locked="0"/>
    </xf>
    <xf numFmtId="4" fontId="3" fillId="3" borderId="4" xfId="0" applyNumberFormat="1" applyFont="1" applyFill="1" applyBorder="1" applyProtection="1">
      <protection locked="0"/>
    </xf>
    <xf numFmtId="0" fontId="23" fillId="7" borderId="14" xfId="0" applyFont="1" applyFill="1" applyBorder="1" applyAlignment="1">
      <alignment horizontal="center"/>
    </xf>
    <xf numFmtId="0" fontId="20" fillId="7" borderId="15" xfId="0" applyFont="1" applyFill="1" applyBorder="1" applyAlignment="1">
      <alignment horizontal="center"/>
    </xf>
    <xf numFmtId="0" fontId="20" fillId="7" borderId="16" xfId="0" applyFont="1" applyFill="1" applyBorder="1" applyAlignment="1">
      <alignment horizontal="center"/>
    </xf>
    <xf numFmtId="0" fontId="13" fillId="9" borderId="9" xfId="0" applyFont="1" applyFill="1" applyBorder="1" applyAlignment="1">
      <alignment horizontal="center" vertical="center"/>
    </xf>
    <xf numFmtId="0" fontId="13" fillId="9" borderId="0" xfId="0" applyFont="1" applyFill="1" applyAlignment="1">
      <alignment horizontal="center" vertical="center"/>
    </xf>
    <xf numFmtId="0" fontId="13" fillId="9" borderId="6" xfId="0" applyFont="1" applyFill="1" applyBorder="1" applyAlignment="1">
      <alignment horizontal="center" vertical="center"/>
    </xf>
    <xf numFmtId="44" fontId="3" fillId="3" borderId="5" xfId="2" applyFont="1" applyFill="1" applyBorder="1" applyAlignment="1" applyProtection="1">
      <alignment horizontal="left"/>
      <protection locked="0"/>
    </xf>
    <xf numFmtId="0" fontId="26" fillId="8" borderId="17" xfId="0" applyFont="1" applyFill="1" applyBorder="1" applyAlignment="1">
      <alignment horizontal="center" wrapText="1"/>
    </xf>
    <xf numFmtId="0" fontId="26" fillId="8" borderId="0" xfId="0" applyFont="1" applyFill="1" applyAlignment="1">
      <alignment horizontal="center" wrapText="1"/>
    </xf>
    <xf numFmtId="0" fontId="26" fillId="8" borderId="18" xfId="0" applyFont="1" applyFill="1" applyBorder="1" applyAlignment="1">
      <alignment horizontal="center" wrapText="1"/>
    </xf>
    <xf numFmtId="0" fontId="36" fillId="7" borderId="19" xfId="0" applyFont="1" applyFill="1" applyBorder="1" applyAlignment="1">
      <alignment horizontal="center" wrapText="1"/>
    </xf>
    <xf numFmtId="0" fontId="36" fillId="7" borderId="20" xfId="0" applyFont="1" applyFill="1" applyBorder="1" applyAlignment="1">
      <alignment horizontal="center" wrapText="1"/>
    </xf>
    <xf numFmtId="0" fontId="36" fillId="7" borderId="13" xfId="0" applyFont="1" applyFill="1" applyBorder="1" applyAlignment="1">
      <alignment horizontal="center" wrapText="1"/>
    </xf>
    <xf numFmtId="0" fontId="25" fillId="4" borderId="10" xfId="0" applyFont="1" applyFill="1" applyBorder="1" applyAlignment="1">
      <alignment horizontal="center"/>
    </xf>
    <xf numFmtId="0" fontId="25" fillId="4" borderId="11" xfId="0" applyFont="1" applyFill="1" applyBorder="1" applyAlignment="1">
      <alignment horizontal="center"/>
    </xf>
    <xf numFmtId="0" fontId="25" fillId="4" borderId="12" xfId="0" applyFont="1" applyFill="1" applyBorder="1" applyAlignment="1">
      <alignment horizontal="center"/>
    </xf>
    <xf numFmtId="4" fontId="3" fillId="3" borderId="3" xfId="0" applyNumberFormat="1" applyFont="1" applyFill="1" applyBorder="1" applyAlignment="1" applyProtection="1">
      <alignment horizontal="left"/>
      <protection locked="0"/>
    </xf>
    <xf numFmtId="4" fontId="3" fillId="3" borderId="1" xfId="0" applyNumberFormat="1" applyFont="1" applyFill="1" applyBorder="1" applyAlignment="1" applyProtection="1">
      <alignment horizontal="left"/>
      <protection locked="0"/>
    </xf>
    <xf numFmtId="4" fontId="3" fillId="3" borderId="4" xfId="0" applyNumberFormat="1" applyFont="1" applyFill="1" applyBorder="1" applyAlignment="1" applyProtection="1">
      <alignment horizontal="left"/>
      <protection locked="0"/>
    </xf>
    <xf numFmtId="0" fontId="3" fillId="3" borderId="3" xfId="0" applyFont="1" applyFill="1" applyBorder="1" applyAlignment="1" applyProtection="1">
      <alignment horizontal="left"/>
      <protection locked="0"/>
    </xf>
    <xf numFmtId="0" fontId="3" fillId="3" borderId="4" xfId="0" applyFont="1" applyFill="1" applyBorder="1" applyAlignment="1" applyProtection="1">
      <alignment horizontal="left"/>
      <protection locked="0"/>
    </xf>
    <xf numFmtId="0" fontId="3" fillId="0" borderId="2" xfId="0" applyFont="1" applyBorder="1" applyAlignment="1">
      <alignment horizontal="right" wrapText="1"/>
    </xf>
    <xf numFmtId="44" fontId="3" fillId="3" borderId="3" xfId="2" applyFont="1" applyFill="1" applyBorder="1" applyAlignment="1" applyProtection="1">
      <alignment horizontal="center"/>
      <protection locked="0"/>
    </xf>
    <xf numFmtId="44" fontId="3" fillId="3" borderId="1" xfId="2" applyFont="1" applyFill="1" applyBorder="1" applyAlignment="1" applyProtection="1">
      <alignment horizontal="center"/>
      <protection locked="0"/>
    </xf>
    <xf numFmtId="44" fontId="3" fillId="3" borderId="4" xfId="2" applyFont="1" applyFill="1" applyBorder="1" applyAlignment="1" applyProtection="1">
      <alignment horizontal="center"/>
      <protection locked="0"/>
    </xf>
    <xf numFmtId="0" fontId="3" fillId="3" borderId="1" xfId="3" applyFont="1" applyFill="1" applyBorder="1" applyAlignment="1" applyProtection="1">
      <alignment horizontal="center"/>
      <protection locked="0"/>
    </xf>
    <xf numFmtId="0" fontId="3" fillId="3" borderId="4" xfId="3" applyFont="1" applyFill="1" applyBorder="1" applyAlignment="1" applyProtection="1">
      <alignment horizontal="center"/>
      <protection locked="0"/>
    </xf>
    <xf numFmtId="44" fontId="3" fillId="0" borderId="3" xfId="2" applyFont="1" applyFill="1" applyBorder="1" applyAlignment="1" applyProtection="1">
      <alignment horizontal="right" wrapText="1"/>
    </xf>
    <xf numFmtId="44" fontId="3" fillId="0" borderId="4" xfId="2" applyFont="1" applyFill="1" applyBorder="1" applyAlignment="1" applyProtection="1">
      <alignment horizontal="right" wrapText="1"/>
    </xf>
    <xf numFmtId="0" fontId="8" fillId="3" borderId="3" xfId="0" applyFont="1" applyFill="1" applyBorder="1" applyProtection="1">
      <protection locked="0"/>
    </xf>
    <xf numFmtId="0" fontId="8" fillId="3" borderId="1" xfId="0" applyFont="1" applyFill="1" applyBorder="1" applyProtection="1">
      <protection locked="0"/>
    </xf>
    <xf numFmtId="0" fontId="8" fillId="3" borderId="4" xfId="0" applyFont="1" applyFill="1" applyBorder="1" applyProtection="1">
      <protection locked="0"/>
    </xf>
    <xf numFmtId="0" fontId="8" fillId="12" borderId="3" xfId="0" applyFont="1" applyFill="1" applyBorder="1"/>
    <xf numFmtId="0" fontId="8" fillId="12" borderId="1" xfId="0" applyFont="1" applyFill="1" applyBorder="1"/>
    <xf numFmtId="0" fontId="8" fillId="12" borderId="4" xfId="0" applyFont="1" applyFill="1" applyBorder="1"/>
    <xf numFmtId="0" fontId="8" fillId="6" borderId="2" xfId="0" applyFont="1" applyFill="1" applyBorder="1" applyAlignment="1">
      <alignment horizontal="right" wrapText="1"/>
    </xf>
    <xf numFmtId="0" fontId="9" fillId="6" borderId="2" xfId="0" applyFont="1" applyFill="1" applyBorder="1" applyAlignment="1">
      <alignment horizontal="right" wrapText="1"/>
    </xf>
    <xf numFmtId="0" fontId="3" fillId="6" borderId="2" xfId="0" applyFont="1" applyFill="1" applyBorder="1" applyAlignment="1">
      <alignment horizontal="right" wrapText="1"/>
    </xf>
    <xf numFmtId="0" fontId="31" fillId="0" borderId="2" xfId="0" quotePrefix="1" applyFont="1" applyBorder="1" applyAlignment="1">
      <alignment horizontal="left" wrapText="1"/>
    </xf>
    <xf numFmtId="0" fontId="24" fillId="0" borderId="3" xfId="0" quotePrefix="1" applyFont="1" applyBorder="1" applyAlignment="1">
      <alignment wrapText="1"/>
    </xf>
    <xf numFmtId="0" fontId="24" fillId="0" borderId="1" xfId="0" quotePrefix="1" applyFont="1" applyBorder="1" applyAlignment="1">
      <alignment wrapText="1"/>
    </xf>
    <xf numFmtId="0" fontId="24" fillId="0" borderId="4" xfId="0" quotePrefix="1" applyFont="1" applyBorder="1" applyAlignment="1">
      <alignment wrapText="1"/>
    </xf>
    <xf numFmtId="0" fontId="30" fillId="13" borderId="2" xfId="0" quotePrefix="1" applyFont="1" applyFill="1" applyBorder="1" applyAlignment="1">
      <alignment horizontal="center"/>
    </xf>
    <xf numFmtId="0" fontId="31" fillId="0" borderId="3" xfId="0" quotePrefix="1" applyFont="1" applyBorder="1" applyAlignment="1">
      <alignment horizontal="left" wrapText="1"/>
    </xf>
    <xf numFmtId="0" fontId="31" fillId="0" borderId="1" xfId="0" quotePrefix="1" applyFont="1" applyBorder="1" applyAlignment="1">
      <alignment horizontal="left" wrapText="1"/>
    </xf>
    <xf numFmtId="0" fontId="31" fillId="0" borderId="4" xfId="0" quotePrefix="1" applyFont="1" applyBorder="1" applyAlignment="1">
      <alignment horizontal="left" wrapText="1"/>
    </xf>
    <xf numFmtId="0" fontId="33" fillId="0" borderId="2" xfId="0" quotePrefix="1" applyFont="1" applyBorder="1" applyAlignment="1">
      <alignment wrapText="1"/>
    </xf>
    <xf numFmtId="0" fontId="29" fillId="4" borderId="2" xfId="0" applyFont="1" applyFill="1" applyBorder="1" applyAlignment="1">
      <alignment horizontal="center"/>
    </xf>
    <xf numFmtId="0" fontId="34" fillId="5" borderId="2" xfId="0" applyFont="1" applyFill="1" applyBorder="1" applyAlignment="1">
      <alignment horizontal="center"/>
    </xf>
    <xf numFmtId="4" fontId="8" fillId="0" borderId="2" xfId="0" applyNumberFormat="1" applyFont="1" applyBorder="1" applyAlignment="1">
      <alignment horizontal="center"/>
    </xf>
    <xf numFmtId="1" fontId="4" fillId="2" borderId="3" xfId="2" applyNumberFormat="1" applyFont="1" applyFill="1" applyBorder="1" applyAlignment="1" applyProtection="1">
      <alignment horizontal="center" wrapText="1"/>
    </xf>
    <xf numFmtId="1" fontId="4" fillId="2" borderId="1" xfId="2" applyNumberFormat="1" applyFont="1" applyFill="1" applyBorder="1" applyAlignment="1" applyProtection="1">
      <alignment horizontal="center" wrapText="1"/>
    </xf>
    <xf numFmtId="1" fontId="4" fillId="2" borderId="4" xfId="2" applyNumberFormat="1" applyFont="1" applyFill="1" applyBorder="1" applyAlignment="1" applyProtection="1">
      <alignment horizontal="center" wrapText="1"/>
    </xf>
    <xf numFmtId="4" fontId="7" fillId="2" borderId="3" xfId="0" applyNumberFormat="1" applyFont="1" applyFill="1" applyBorder="1" applyAlignment="1">
      <alignment horizontal="left"/>
    </xf>
    <xf numFmtId="4" fontId="7" fillId="2" borderId="1" xfId="0" applyNumberFormat="1" applyFont="1" applyFill="1" applyBorder="1" applyAlignment="1">
      <alignment horizontal="left"/>
    </xf>
    <xf numFmtId="4" fontId="7" fillId="2" borderId="4" xfId="0" applyNumberFormat="1" applyFont="1" applyFill="1" applyBorder="1" applyAlignment="1">
      <alignment horizontal="left"/>
    </xf>
    <xf numFmtId="164" fontId="42" fillId="12" borderId="2" xfId="0" applyNumberFormat="1" applyFont="1" applyFill="1" applyBorder="1" applyAlignment="1">
      <alignment horizontal="left" wrapText="1"/>
    </xf>
    <xf numFmtId="4" fontId="3" fillId="2" borderId="2" xfId="0" applyNumberFormat="1" applyFont="1" applyFill="1" applyBorder="1" applyAlignment="1">
      <alignment horizontal="center" wrapText="1"/>
    </xf>
    <xf numFmtId="4" fontId="8" fillId="0" borderId="3" xfId="0" applyNumberFormat="1" applyFont="1" applyBorder="1" applyAlignment="1">
      <alignment horizontal="center"/>
    </xf>
    <xf numFmtId="4" fontId="8" fillId="0" borderId="1" xfId="0" applyNumberFormat="1" applyFont="1" applyBorder="1" applyAlignment="1">
      <alignment horizontal="center"/>
    </xf>
    <xf numFmtId="4" fontId="8" fillId="0" borderId="4" xfId="0" applyNumberFormat="1" applyFont="1" applyBorder="1" applyAlignment="1">
      <alignment horizontal="center"/>
    </xf>
    <xf numFmtId="4" fontId="3" fillId="0" borderId="3" xfId="0" applyNumberFormat="1" applyFont="1" applyBorder="1" applyAlignment="1">
      <alignment horizontal="center"/>
    </xf>
    <xf numFmtId="4" fontId="3" fillId="0" borderId="1" xfId="0" applyNumberFormat="1" applyFont="1" applyBorder="1" applyAlignment="1">
      <alignment horizontal="center"/>
    </xf>
    <xf numFmtId="4" fontId="3" fillId="0" borderId="4" xfId="0" applyNumberFormat="1" applyFont="1" applyBorder="1" applyAlignment="1">
      <alignment horizontal="center"/>
    </xf>
    <xf numFmtId="4" fontId="36" fillId="2" borderId="3" xfId="0" applyNumberFormat="1" applyFont="1" applyFill="1" applyBorder="1" applyAlignment="1">
      <alignment horizontal="center" vertical="center"/>
    </xf>
    <xf numFmtId="4" fontId="36" fillId="2" borderId="1" xfId="0" applyNumberFormat="1" applyFont="1" applyFill="1" applyBorder="1" applyAlignment="1">
      <alignment horizontal="center" vertical="center"/>
    </xf>
    <xf numFmtId="4" fontId="36" fillId="2" borderId="4" xfId="0" applyNumberFormat="1" applyFont="1" applyFill="1" applyBorder="1" applyAlignment="1">
      <alignment horizontal="center" vertical="center"/>
    </xf>
    <xf numFmtId="0" fontId="8" fillId="0" borderId="3" xfId="0" applyFont="1" applyBorder="1" applyAlignment="1" applyProtection="1">
      <alignment horizontal="center"/>
    </xf>
    <xf numFmtId="0" fontId="8" fillId="0" borderId="1" xfId="0" applyFont="1" applyBorder="1" applyAlignment="1" applyProtection="1">
      <alignment horizontal="center"/>
    </xf>
    <xf numFmtId="0" fontId="8" fillId="0" borderId="4" xfId="0" applyFont="1" applyBorder="1" applyAlignment="1" applyProtection="1">
      <alignment horizontal="center"/>
    </xf>
    <xf numFmtId="0" fontId="0" fillId="0" borderId="0" xfId="0" quotePrefix="1" applyProtection="1"/>
    <xf numFmtId="4" fontId="0" fillId="0" borderId="0" xfId="0" applyNumberFormat="1" applyProtection="1"/>
    <xf numFmtId="9" fontId="0" fillId="0" borderId="0" xfId="1" applyFont="1" applyProtection="1"/>
    <xf numFmtId="0" fontId="0" fillId="0" borderId="0" xfId="0" applyProtection="1"/>
    <xf numFmtId="0" fontId="3" fillId="0" borderId="0" xfId="0" applyFont="1" applyAlignment="1" applyProtection="1">
      <alignment wrapText="1"/>
    </xf>
    <xf numFmtId="1" fontId="3" fillId="0" borderId="0" xfId="0" applyNumberFormat="1" applyFont="1" applyAlignment="1" applyProtection="1">
      <alignment horizontal="center"/>
    </xf>
    <xf numFmtId="0" fontId="3" fillId="0" borderId="0" xfId="0" applyFont="1" applyAlignment="1" applyProtection="1">
      <alignment horizontal="center" wrapText="1"/>
    </xf>
    <xf numFmtId="0" fontId="3" fillId="0" borderId="0" xfId="0" applyFont="1" applyAlignment="1" applyProtection="1">
      <alignment horizontal="left"/>
    </xf>
    <xf numFmtId="0" fontId="3" fillId="0" borderId="0" xfId="0" quotePrefix="1" applyFont="1" applyAlignment="1" applyProtection="1">
      <alignment wrapText="1"/>
    </xf>
    <xf numFmtId="0" fontId="3" fillId="0" borderId="0" xfId="0" quotePrefix="1" applyFont="1" applyAlignment="1" applyProtection="1">
      <alignment horizontal="left" wrapText="1"/>
    </xf>
    <xf numFmtId="4" fontId="7" fillId="0" borderId="0" xfId="0" applyNumberFormat="1" applyFont="1" applyAlignment="1" applyProtection="1">
      <alignment horizontal="center"/>
    </xf>
    <xf numFmtId="4" fontId="7" fillId="0" borderId="0" xfId="0" quotePrefix="1" applyNumberFormat="1" applyFont="1" applyAlignment="1" applyProtection="1">
      <alignment horizontal="left"/>
    </xf>
    <xf numFmtId="1" fontId="3" fillId="0" borderId="0" xfId="2" applyNumberFormat="1" applyFont="1" applyFill="1" applyBorder="1" applyAlignment="1" applyProtection="1">
      <alignment horizontal="center"/>
    </xf>
    <xf numFmtId="0" fontId="7" fillId="0" borderId="0" xfId="0" applyFont="1" applyAlignment="1" applyProtection="1">
      <alignment horizontal="center"/>
    </xf>
    <xf numFmtId="4" fontId="7" fillId="0" borderId="0" xfId="0" applyNumberFormat="1" applyFont="1" applyAlignment="1" applyProtection="1">
      <alignment horizontal="left"/>
    </xf>
    <xf numFmtId="1" fontId="3" fillId="0" borderId="0" xfId="0" applyNumberFormat="1" applyFont="1" applyAlignment="1" applyProtection="1">
      <alignment horizontal="center" wrapText="1"/>
    </xf>
    <xf numFmtId="4" fontId="8" fillId="0" borderId="0" xfId="0" applyNumberFormat="1" applyFont="1" applyAlignment="1" applyProtection="1">
      <alignment horizontal="left"/>
    </xf>
    <xf numFmtId="0" fontId="8" fillId="0" borderId="0" xfId="0" applyFont="1" applyAlignment="1" applyProtection="1">
      <alignment horizontal="center"/>
    </xf>
    <xf numFmtId="4" fontId="8" fillId="0" borderId="0" xfId="0" applyNumberFormat="1" applyFont="1" applyAlignment="1" applyProtection="1">
      <alignment horizontal="center"/>
    </xf>
    <xf numFmtId="1" fontId="4" fillId="0" borderId="0" xfId="2" applyNumberFormat="1" applyFont="1" applyFill="1" applyBorder="1" applyAlignment="1" applyProtection="1">
      <alignment horizontal="center" wrapText="1"/>
    </xf>
    <xf numFmtId="0" fontId="12" fillId="0" borderId="0" xfId="0" applyFont="1" applyAlignment="1" applyProtection="1">
      <alignment horizontal="center" wrapText="1"/>
    </xf>
    <xf numFmtId="0" fontId="5" fillId="0" borderId="0" xfId="0" applyFont="1" applyAlignment="1" applyProtection="1">
      <alignment wrapText="1"/>
    </xf>
    <xf numFmtId="3" fontId="3" fillId="0" borderId="0" xfId="0" applyNumberFormat="1" applyFont="1" applyAlignment="1" applyProtection="1">
      <alignment horizontal="center"/>
    </xf>
    <xf numFmtId="0" fontId="7" fillId="0" borderId="0" xfId="0" applyFont="1" applyProtection="1"/>
    <xf numFmtId="44" fontId="3" fillId="0" borderId="0" xfId="2" applyFont="1" applyFill="1" applyBorder="1" applyProtection="1"/>
    <xf numFmtId="4" fontId="7" fillId="0" borderId="0" xfId="0" applyNumberFormat="1" applyFont="1" applyProtection="1"/>
    <xf numFmtId="3" fontId="3" fillId="0" borderId="0" xfId="0" applyNumberFormat="1" applyFont="1" applyProtection="1"/>
    <xf numFmtId="0" fontId="6" fillId="0" borderId="0" xfId="0" applyFont="1" applyAlignment="1" applyProtection="1">
      <alignment horizontal="center" wrapText="1"/>
    </xf>
    <xf numFmtId="44" fontId="3" fillId="0" borderId="0" xfId="2" applyFont="1" applyFill="1" applyBorder="1" applyAlignment="1" applyProtection="1">
      <alignment horizontal="center"/>
    </xf>
    <xf numFmtId="44" fontId="3" fillId="0" borderId="0" xfId="2" applyFont="1" applyAlignment="1" applyProtection="1">
      <alignment horizontal="center"/>
    </xf>
  </cellXfs>
  <cellStyles count="5">
    <cellStyle name="Comma" xfId="4" builtinId="3"/>
    <cellStyle name="Currency" xfId="2" builtinId="4"/>
    <cellStyle name="Hyperlink" xfId="3" builtinId="8"/>
    <cellStyle name="Normal" xfId="0" builtinId="0"/>
    <cellStyle name="Percent" xfId="1" builtinId="5"/>
  </cellStyles>
  <dxfs count="0"/>
  <tableStyles count="0" defaultTableStyle="TableStyleMedium2" defaultPivotStyle="PivotStyleLight16"/>
  <colors>
    <mruColors>
      <color rgb="FFCC99FF"/>
      <color rgb="FFAF219B"/>
      <color rgb="FFFACEEE"/>
      <color rgb="FFED49C2"/>
      <color rgb="FF9595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DD!$A$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246592</xdr:colOff>
      <xdr:row>0</xdr:row>
      <xdr:rowOff>44452</xdr:rowOff>
    </xdr:from>
    <xdr:to>
      <xdr:col>7</xdr:col>
      <xdr:colOff>13759</xdr:colOff>
      <xdr:row>0</xdr:row>
      <xdr:rowOff>728347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7617" y="44452"/>
          <a:ext cx="4005792" cy="6838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38100</xdr:colOff>
          <xdr:row>10</xdr:row>
          <xdr:rowOff>19050</xdr:rowOff>
        </xdr:from>
        <xdr:to>
          <xdr:col>2</xdr:col>
          <xdr:colOff>19050</xdr:colOff>
          <xdr:row>10</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219075</xdr:rowOff>
        </xdr:from>
        <xdr:to>
          <xdr:col>2</xdr:col>
          <xdr:colOff>28575</xdr:colOff>
          <xdr:row>10</xdr:row>
          <xdr:rowOff>428625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Net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9</xdr:row>
          <xdr:rowOff>371475</xdr:rowOff>
        </xdr:from>
        <xdr:to>
          <xdr:col>4</xdr:col>
          <xdr:colOff>819150</xdr:colOff>
          <xdr:row>10</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Pays Sales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10</xdr:row>
          <xdr:rowOff>200025</xdr:rowOff>
        </xdr:from>
        <xdr:to>
          <xdr:col>5</xdr:col>
          <xdr:colOff>352425</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Sales Ta x Exempt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9</xdr:row>
          <xdr:rowOff>371475</xdr:rowOff>
        </xdr:from>
        <xdr:to>
          <xdr:col>8</xdr:col>
          <xdr:colOff>819150</xdr:colOff>
          <xdr:row>10</xdr:row>
          <xdr:rowOff>200025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Delivery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10</xdr:row>
          <xdr:rowOff>190500</xdr:rowOff>
        </xdr:from>
        <xdr:to>
          <xdr:col>8</xdr:col>
          <xdr:colOff>809625</xdr:colOff>
          <xdr:row>10</xdr:row>
          <xdr:rowOff>400050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Pick Up</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77"/>
  <sheetViews>
    <sheetView showGridLines="0" tabSelected="1" zoomScaleNormal="100" workbookViewId="0">
      <selection activeCell="B6" sqref="B6:L6"/>
    </sheetView>
  </sheetViews>
  <sheetFormatPr defaultRowHeight="15" x14ac:dyDescent="0.25"/>
  <cols>
    <col min="1" max="1" width="53.140625" style="277" bestFit="1" customWidth="1"/>
    <col min="2" max="3" width="12.7109375" style="275" customWidth="1"/>
    <col min="4" max="4" width="12.7109375" style="276" customWidth="1"/>
    <col min="5" max="5" width="12.7109375" style="275" customWidth="1"/>
    <col min="6" max="11" width="12.7109375" style="277" customWidth="1"/>
    <col min="12" max="12" width="15.7109375" style="277" customWidth="1"/>
    <col min="13" max="16384" width="9.140625" style="277"/>
  </cols>
  <sheetData>
    <row r="1" spans="1:24" customFormat="1" ht="65.099999999999994" customHeight="1" x14ac:dyDescent="1.1499999999999999">
      <c r="A1" s="204"/>
      <c r="B1" s="205"/>
      <c r="C1" s="205"/>
      <c r="D1" s="205"/>
      <c r="E1" s="205"/>
      <c r="F1" s="205"/>
      <c r="G1" s="205"/>
      <c r="H1" s="205"/>
      <c r="I1" s="205"/>
      <c r="J1" s="205"/>
      <c r="K1" s="205"/>
      <c r="L1" s="206"/>
    </row>
    <row r="2" spans="1:24" customFormat="1" ht="20.100000000000001" customHeight="1" x14ac:dyDescent="0.25">
      <c r="A2" s="211" t="s">
        <v>26</v>
      </c>
      <c r="B2" s="212"/>
      <c r="C2" s="212"/>
      <c r="D2" s="212"/>
      <c r="E2" s="212"/>
      <c r="F2" s="212"/>
      <c r="G2" s="212"/>
      <c r="H2" s="212"/>
      <c r="I2" s="212"/>
      <c r="J2" s="212"/>
      <c r="K2" s="212"/>
      <c r="L2" s="213"/>
    </row>
    <row r="3" spans="1:24" customFormat="1" ht="20.100000000000001" customHeight="1" x14ac:dyDescent="0.25">
      <c r="A3" s="214" t="s">
        <v>27</v>
      </c>
      <c r="B3" s="215"/>
      <c r="C3" s="215"/>
      <c r="D3" s="215"/>
      <c r="E3" s="215"/>
      <c r="F3" s="215"/>
      <c r="G3" s="215"/>
      <c r="H3" s="215"/>
      <c r="I3" s="215"/>
      <c r="J3" s="215"/>
      <c r="K3" s="215"/>
      <c r="L3" s="216"/>
    </row>
    <row r="4" spans="1:24" customFormat="1" ht="39.950000000000003" customHeight="1" x14ac:dyDescent="0.25">
      <c r="A4" s="207" t="s">
        <v>241</v>
      </c>
      <c r="B4" s="208"/>
      <c r="C4" s="208"/>
      <c r="D4" s="208"/>
      <c r="E4" s="208"/>
      <c r="F4" s="208"/>
      <c r="G4" s="208"/>
      <c r="H4" s="208"/>
      <c r="I4" s="208"/>
      <c r="J4" s="208"/>
      <c r="K4" s="208"/>
      <c r="L4" s="209"/>
    </row>
    <row r="5" spans="1:24" customFormat="1" ht="20.100000000000001" customHeight="1" thickBot="1" x14ac:dyDescent="0.3">
      <c r="A5" s="217" t="s">
        <v>143</v>
      </c>
      <c r="B5" s="218"/>
      <c r="C5" s="218"/>
      <c r="D5" s="218"/>
      <c r="E5" s="218"/>
      <c r="F5" s="218"/>
      <c r="G5" s="218"/>
      <c r="H5" s="218"/>
      <c r="I5" s="218"/>
      <c r="J5" s="218"/>
      <c r="K5" s="218"/>
      <c r="L5" s="219"/>
    </row>
    <row r="6" spans="1:24" customFormat="1" ht="30" customHeight="1" x14ac:dyDescent="0.25">
      <c r="A6" s="44" t="s">
        <v>1</v>
      </c>
      <c r="B6" s="210"/>
      <c r="C6" s="210"/>
      <c r="D6" s="210"/>
      <c r="E6" s="210"/>
      <c r="F6" s="210"/>
      <c r="G6" s="210"/>
      <c r="H6" s="210"/>
      <c r="I6" s="210"/>
      <c r="J6" s="210"/>
      <c r="K6" s="210"/>
      <c r="L6" s="210"/>
    </row>
    <row r="7" spans="1:24" customFormat="1" ht="30" customHeight="1" x14ac:dyDescent="0.25">
      <c r="A7" s="45" t="s">
        <v>5</v>
      </c>
      <c r="B7" s="177"/>
      <c r="C7" s="178"/>
      <c r="D7" s="178"/>
      <c r="E7" s="178"/>
      <c r="F7" s="179"/>
      <c r="G7" s="231" t="s">
        <v>25</v>
      </c>
      <c r="H7" s="232"/>
      <c r="I7" s="233"/>
      <c r="J7" s="234"/>
      <c r="K7" s="234"/>
      <c r="L7" s="235"/>
    </row>
    <row r="8" spans="1:24" customFormat="1" ht="30" customHeight="1" x14ac:dyDescent="0.25">
      <c r="A8" s="47" t="s">
        <v>9</v>
      </c>
      <c r="B8" s="226"/>
      <c r="C8" s="227"/>
      <c r="D8" s="227"/>
      <c r="E8" s="227"/>
      <c r="F8" s="228"/>
      <c r="G8" s="225" t="s">
        <v>8</v>
      </c>
      <c r="H8" s="225"/>
      <c r="I8" s="229"/>
      <c r="J8" s="229"/>
      <c r="K8" s="229"/>
      <c r="L8" s="230"/>
    </row>
    <row r="9" spans="1:24" customFormat="1" ht="30" customHeight="1" x14ac:dyDescent="0.25">
      <c r="A9" s="45" t="s">
        <v>10</v>
      </c>
      <c r="B9" s="220"/>
      <c r="C9" s="221"/>
      <c r="D9" s="221"/>
      <c r="E9" s="221"/>
      <c r="F9" s="221"/>
      <c r="G9" s="221"/>
      <c r="H9" s="221"/>
      <c r="I9" s="221"/>
      <c r="J9" s="221"/>
      <c r="K9" s="221"/>
      <c r="L9" s="222"/>
    </row>
    <row r="10" spans="1:24" customFormat="1" ht="30" customHeight="1" x14ac:dyDescent="0.25">
      <c r="A10" s="46" t="s">
        <v>2</v>
      </c>
      <c r="B10" s="220"/>
      <c r="C10" s="221"/>
      <c r="D10" s="221"/>
      <c r="E10" s="222"/>
      <c r="F10" s="46" t="s">
        <v>3</v>
      </c>
      <c r="G10" s="42"/>
      <c r="H10" s="46" t="s">
        <v>4</v>
      </c>
      <c r="I10" s="26"/>
      <c r="J10" s="45" t="s">
        <v>35</v>
      </c>
      <c r="K10" s="223"/>
      <c r="L10" s="224"/>
    </row>
    <row r="11" spans="1:24" customFormat="1" ht="35.1" customHeight="1" x14ac:dyDescent="0.25">
      <c r="A11" s="45" t="s">
        <v>44</v>
      </c>
      <c r="B11" s="41"/>
      <c r="C11" s="181" t="s">
        <v>82</v>
      </c>
      <c r="D11" s="182"/>
      <c r="E11" s="183"/>
      <c r="F11" s="184"/>
      <c r="G11" s="181" t="s">
        <v>46</v>
      </c>
      <c r="H11" s="182"/>
      <c r="I11" s="97"/>
      <c r="J11" s="180" t="s">
        <v>34</v>
      </c>
      <c r="K11" s="180"/>
      <c r="L11" s="43"/>
      <c r="N11" s="1"/>
      <c r="O11" s="1"/>
    </row>
    <row r="12" spans="1:24" customFormat="1" ht="35.25" customHeight="1" x14ac:dyDescent="0.25">
      <c r="A12" s="45" t="s">
        <v>45</v>
      </c>
      <c r="B12" s="201"/>
      <c r="C12" s="202"/>
      <c r="D12" s="202"/>
      <c r="E12" s="202"/>
      <c r="F12" s="202"/>
      <c r="G12" s="202"/>
      <c r="H12" s="203"/>
      <c r="I12" s="117" t="s">
        <v>238</v>
      </c>
      <c r="J12" s="197"/>
      <c r="K12" s="197"/>
      <c r="L12" s="198"/>
    </row>
    <row r="13" spans="1:24" customFormat="1" ht="35.25" customHeight="1" x14ac:dyDescent="0.25">
      <c r="A13" s="46" t="s">
        <v>2</v>
      </c>
      <c r="B13" s="185"/>
      <c r="C13" s="186"/>
      <c r="D13" s="186"/>
      <c r="E13" s="187"/>
      <c r="F13" s="46" t="s">
        <v>3</v>
      </c>
      <c r="G13" s="40"/>
      <c r="H13" s="46" t="s">
        <v>4</v>
      </c>
      <c r="I13" s="118"/>
      <c r="J13" s="199"/>
      <c r="K13" s="199"/>
      <c r="L13" s="200"/>
    </row>
    <row r="14" spans="1:24" customFormat="1" ht="30" customHeight="1" x14ac:dyDescent="0.35">
      <c r="A14" s="94" t="s">
        <v>48</v>
      </c>
      <c r="B14" s="188" t="s">
        <v>146</v>
      </c>
      <c r="C14" s="189"/>
      <c r="D14" s="189"/>
      <c r="E14" s="189"/>
      <c r="F14" s="189"/>
      <c r="G14" s="189"/>
      <c r="H14" s="189"/>
      <c r="I14" s="189"/>
      <c r="J14" s="189"/>
      <c r="K14" s="189"/>
      <c r="L14" s="190"/>
      <c r="N14" s="30"/>
      <c r="O14" s="30"/>
      <c r="P14" s="30"/>
      <c r="Q14" s="30"/>
      <c r="R14" s="30"/>
      <c r="S14" s="30"/>
      <c r="T14" s="30"/>
      <c r="U14" s="30"/>
      <c r="V14" s="30"/>
      <c r="W14" s="30"/>
      <c r="X14" s="30"/>
    </row>
    <row r="15" spans="1:24" customFormat="1" ht="30" customHeight="1" x14ac:dyDescent="0.25">
      <c r="A15" s="18" t="s">
        <v>43</v>
      </c>
      <c r="B15" s="73" t="s">
        <v>49</v>
      </c>
      <c r="C15" s="191"/>
      <c r="D15" s="192"/>
      <c r="E15" s="192"/>
      <c r="F15" s="192"/>
      <c r="G15" s="192"/>
      <c r="H15" s="192"/>
      <c r="I15" s="193"/>
      <c r="J15" s="19" t="s">
        <v>17</v>
      </c>
      <c r="K15" s="19" t="s">
        <v>19</v>
      </c>
      <c r="L15" s="19" t="s">
        <v>18</v>
      </c>
    </row>
    <row r="16" spans="1:24" customFormat="1" ht="20.100000000000001" customHeight="1" x14ac:dyDescent="0.25">
      <c r="A16" s="36" t="s">
        <v>89</v>
      </c>
      <c r="B16" s="8"/>
      <c r="C16" s="135"/>
      <c r="D16" s="136"/>
      <c r="E16" s="136"/>
      <c r="F16" s="136"/>
      <c r="G16" s="136"/>
      <c r="H16" s="136"/>
      <c r="I16" s="137"/>
      <c r="J16" s="33">
        <f>SUM(B16:I16)</f>
        <v>0</v>
      </c>
      <c r="K16" s="34">
        <v>11.16</v>
      </c>
      <c r="L16" s="34">
        <f>J16*K16</f>
        <v>0</v>
      </c>
      <c r="M16" s="3"/>
      <c r="P16" s="2"/>
      <c r="Q16" s="2"/>
      <c r="T16" s="2"/>
    </row>
    <row r="17" spans="1:20" customFormat="1" ht="20.100000000000001" customHeight="1" x14ac:dyDescent="0.25">
      <c r="A17" s="56"/>
      <c r="B17" s="107" t="s">
        <v>164</v>
      </c>
      <c r="C17" s="27" t="s">
        <v>50</v>
      </c>
      <c r="D17" s="27" t="s">
        <v>12</v>
      </c>
      <c r="E17" s="27" t="s">
        <v>0</v>
      </c>
      <c r="F17" s="132"/>
      <c r="G17" s="133"/>
      <c r="H17" s="133"/>
      <c r="I17" s="133"/>
      <c r="J17" s="133"/>
      <c r="K17" s="133"/>
      <c r="L17" s="134"/>
    </row>
    <row r="18" spans="1:20" customFormat="1" ht="20.100000000000001" customHeight="1" x14ac:dyDescent="0.25">
      <c r="A18" s="36" t="s">
        <v>90</v>
      </c>
      <c r="B18" s="8"/>
      <c r="C18" s="8"/>
      <c r="D18" s="8"/>
      <c r="E18" s="8"/>
      <c r="F18" s="135"/>
      <c r="G18" s="136"/>
      <c r="H18" s="136"/>
      <c r="I18" s="137"/>
      <c r="J18" s="33">
        <f>SUM(B18:I18)</f>
        <v>0</v>
      </c>
      <c r="K18" s="34">
        <v>11.16</v>
      </c>
      <c r="L18" s="34">
        <f>J18*K18</f>
        <v>0</v>
      </c>
      <c r="M18" s="3"/>
      <c r="P18" s="2"/>
      <c r="Q18" s="2"/>
      <c r="T18" s="2"/>
    </row>
    <row r="19" spans="1:20" customFormat="1" ht="20.100000000000001" customHeight="1" x14ac:dyDescent="0.25">
      <c r="A19" s="56"/>
      <c r="B19" s="27" t="s">
        <v>12</v>
      </c>
      <c r="C19" s="52" t="s">
        <v>7</v>
      </c>
      <c r="D19" s="98" t="s">
        <v>122</v>
      </c>
      <c r="E19" s="51" t="s">
        <v>47</v>
      </c>
      <c r="F19" s="28" t="s">
        <v>0</v>
      </c>
      <c r="G19" s="144"/>
      <c r="H19" s="145"/>
      <c r="I19" s="145"/>
      <c r="J19" s="145"/>
      <c r="K19" s="145"/>
      <c r="L19" s="146"/>
    </row>
    <row r="20" spans="1:20" customFormat="1" ht="20.100000000000001" customHeight="1" x14ac:dyDescent="0.25">
      <c r="A20" s="36" t="s">
        <v>91</v>
      </c>
      <c r="B20" s="8"/>
      <c r="C20" s="8"/>
      <c r="D20" s="20"/>
      <c r="E20" s="21"/>
      <c r="F20" s="21"/>
      <c r="G20" s="194"/>
      <c r="H20" s="195"/>
      <c r="I20" s="196"/>
      <c r="J20" s="33">
        <f>SUM(B20:I20)</f>
        <v>0</v>
      </c>
      <c r="K20" s="34">
        <v>11.16</v>
      </c>
      <c r="L20" s="34">
        <f>J20*K20</f>
        <v>0</v>
      </c>
      <c r="M20" s="3"/>
      <c r="P20" s="2"/>
      <c r="Q20" s="2"/>
      <c r="T20" s="2"/>
    </row>
    <row r="21" spans="1:20" customFormat="1" ht="20.100000000000001" customHeight="1" x14ac:dyDescent="0.25">
      <c r="A21" s="36" t="s">
        <v>92</v>
      </c>
      <c r="B21" s="8"/>
      <c r="C21" s="8"/>
      <c r="D21" s="8"/>
      <c r="E21" s="8"/>
      <c r="F21" s="8"/>
      <c r="G21" s="135"/>
      <c r="H21" s="136"/>
      <c r="I21" s="137"/>
      <c r="J21" s="33">
        <f>SUM(B21:I21)</f>
        <v>0</v>
      </c>
      <c r="K21" s="34">
        <v>11.16</v>
      </c>
      <c r="L21" s="34">
        <f>J21*K21</f>
        <v>0</v>
      </c>
    </row>
    <row r="22" spans="1:20" customFormat="1" ht="20.100000000000001" customHeight="1" x14ac:dyDescent="0.25">
      <c r="A22" s="56"/>
      <c r="B22" s="27" t="s">
        <v>12</v>
      </c>
      <c r="C22" s="165"/>
      <c r="D22" s="166"/>
      <c r="E22" s="166"/>
      <c r="F22" s="166"/>
      <c r="G22" s="166"/>
      <c r="H22" s="166"/>
      <c r="I22" s="166"/>
      <c r="J22" s="166"/>
      <c r="K22" s="166"/>
      <c r="L22" s="167"/>
    </row>
    <row r="23" spans="1:20" customFormat="1" ht="20.100000000000001" customHeight="1" x14ac:dyDescent="0.25">
      <c r="A23" s="35" t="s">
        <v>93</v>
      </c>
      <c r="B23" s="8"/>
      <c r="C23" s="138"/>
      <c r="D23" s="139"/>
      <c r="E23" s="139"/>
      <c r="F23" s="139"/>
      <c r="G23" s="139"/>
      <c r="H23" s="139"/>
      <c r="I23" s="140"/>
      <c r="J23" s="33">
        <f>SUM(B23:I23)</f>
        <v>0</v>
      </c>
      <c r="K23" s="34">
        <v>11.16</v>
      </c>
      <c r="L23" s="34">
        <f>J23*K23</f>
        <v>0</v>
      </c>
    </row>
    <row r="24" spans="1:20" customFormat="1" ht="20.100000000000001" customHeight="1" x14ac:dyDescent="0.25">
      <c r="A24" s="56"/>
      <c r="B24" s="27" t="s">
        <v>12</v>
      </c>
      <c r="C24" s="52" t="s">
        <v>14</v>
      </c>
      <c r="D24" s="98" t="s">
        <v>6</v>
      </c>
      <c r="E24" s="108" t="s">
        <v>165</v>
      </c>
      <c r="F24" s="28" t="s">
        <v>15</v>
      </c>
      <c r="G24" s="144"/>
      <c r="H24" s="145"/>
      <c r="I24" s="145"/>
      <c r="J24" s="145"/>
      <c r="K24" s="145"/>
      <c r="L24" s="146"/>
    </row>
    <row r="25" spans="1:20" customFormat="1" ht="20.100000000000001" customHeight="1" x14ac:dyDescent="0.25">
      <c r="A25" s="35" t="s">
        <v>94</v>
      </c>
      <c r="B25" s="8"/>
      <c r="C25" s="8"/>
      <c r="D25" s="8"/>
      <c r="E25" s="8"/>
      <c r="F25" s="8"/>
      <c r="G25" s="135"/>
      <c r="H25" s="136"/>
      <c r="I25" s="137"/>
      <c r="J25" s="33">
        <f>SUM(B25:I25)</f>
        <v>0</v>
      </c>
      <c r="K25" s="34">
        <v>11.16</v>
      </c>
      <c r="L25" s="34">
        <f>J25*K25</f>
        <v>0</v>
      </c>
    </row>
    <row r="26" spans="1:20" customFormat="1" ht="20.100000000000001" customHeight="1" x14ac:dyDescent="0.25">
      <c r="A26" s="56"/>
      <c r="B26" s="52" t="s">
        <v>12</v>
      </c>
      <c r="C26" s="23" t="s">
        <v>167</v>
      </c>
      <c r="D26" s="132"/>
      <c r="E26" s="133"/>
      <c r="F26" s="133"/>
      <c r="G26" s="133"/>
      <c r="H26" s="133"/>
      <c r="I26" s="133"/>
      <c r="J26" s="133"/>
      <c r="K26" s="133"/>
      <c r="L26" s="134"/>
    </row>
    <row r="27" spans="1:20" customFormat="1" ht="20.100000000000001" customHeight="1" x14ac:dyDescent="0.25">
      <c r="A27" s="35" t="s">
        <v>95</v>
      </c>
      <c r="B27" s="8"/>
      <c r="C27" s="116"/>
      <c r="D27" s="138"/>
      <c r="E27" s="139"/>
      <c r="F27" s="139"/>
      <c r="G27" s="139"/>
      <c r="H27" s="139"/>
      <c r="I27" s="140"/>
      <c r="J27" s="33">
        <f>SUM(B27:I27)</f>
        <v>0</v>
      </c>
      <c r="K27" s="34">
        <v>11.16</v>
      </c>
      <c r="L27" s="34">
        <f>J27*K27</f>
        <v>0</v>
      </c>
    </row>
    <row r="28" spans="1:20" customFormat="1" ht="20.100000000000001" customHeight="1" x14ac:dyDescent="0.25">
      <c r="A28" s="35" t="s">
        <v>166</v>
      </c>
      <c r="B28" s="8"/>
      <c r="C28" s="9"/>
      <c r="D28" s="135"/>
      <c r="E28" s="136"/>
      <c r="F28" s="136"/>
      <c r="G28" s="136"/>
      <c r="H28" s="136"/>
      <c r="I28" s="137"/>
      <c r="J28" s="33">
        <f>SUM(B28:I28)</f>
        <v>0</v>
      </c>
      <c r="K28" s="34">
        <v>11.16</v>
      </c>
      <c r="L28" s="34">
        <f>J28*K28</f>
        <v>0</v>
      </c>
    </row>
    <row r="29" spans="1:20" customFormat="1" ht="20.100000000000001" customHeight="1" x14ac:dyDescent="0.25">
      <c r="A29" s="56"/>
      <c r="B29" s="99" t="s">
        <v>177</v>
      </c>
      <c r="C29" s="23" t="s">
        <v>12</v>
      </c>
      <c r="D29" s="132"/>
      <c r="E29" s="133"/>
      <c r="F29" s="133"/>
      <c r="G29" s="133"/>
      <c r="H29" s="133"/>
      <c r="I29" s="134"/>
      <c r="J29" s="147"/>
      <c r="K29" s="148"/>
      <c r="L29" s="149"/>
    </row>
    <row r="30" spans="1:20" customFormat="1" ht="20.100000000000001" customHeight="1" x14ac:dyDescent="0.25">
      <c r="A30" s="35" t="s">
        <v>176</v>
      </c>
      <c r="B30" s="8"/>
      <c r="C30" s="9"/>
      <c r="D30" s="135"/>
      <c r="E30" s="136"/>
      <c r="F30" s="136"/>
      <c r="G30" s="136"/>
      <c r="H30" s="136"/>
      <c r="I30" s="137"/>
      <c r="J30" s="33">
        <f>SUM(B30:I30)</f>
        <v>0</v>
      </c>
      <c r="K30" s="34">
        <v>11.16</v>
      </c>
      <c r="L30" s="34">
        <f>J30*K30</f>
        <v>0</v>
      </c>
    </row>
    <row r="31" spans="1:20" customFormat="1" ht="20.100000000000001" customHeight="1" x14ac:dyDescent="0.25">
      <c r="A31" s="56"/>
      <c r="B31" s="27" t="s">
        <v>12</v>
      </c>
      <c r="C31" s="165"/>
      <c r="D31" s="166"/>
      <c r="E31" s="166"/>
      <c r="F31" s="166"/>
      <c r="G31" s="166"/>
      <c r="H31" s="166"/>
      <c r="I31" s="166"/>
      <c r="J31" s="166"/>
      <c r="K31" s="166"/>
      <c r="L31" s="167"/>
    </row>
    <row r="32" spans="1:20" customFormat="1" ht="20.100000000000001" customHeight="1" x14ac:dyDescent="0.25">
      <c r="A32" s="35" t="s">
        <v>148</v>
      </c>
      <c r="B32" s="8"/>
      <c r="C32" s="138"/>
      <c r="D32" s="139"/>
      <c r="E32" s="139"/>
      <c r="F32" s="139"/>
      <c r="G32" s="139"/>
      <c r="H32" s="139"/>
      <c r="I32" s="140"/>
      <c r="J32" s="33">
        <f>SUM(B32:I32)</f>
        <v>0</v>
      </c>
      <c r="K32" s="34">
        <v>11.16</v>
      </c>
      <c r="L32" s="34">
        <f>J32*K32</f>
        <v>0</v>
      </c>
    </row>
    <row r="33" spans="1:20" customFormat="1" ht="20.100000000000001" customHeight="1" x14ac:dyDescent="0.25">
      <c r="A33" s="56"/>
      <c r="B33" s="27" t="s">
        <v>51</v>
      </c>
      <c r="C33" s="52" t="s">
        <v>52</v>
      </c>
      <c r="D33" s="99" t="s">
        <v>234</v>
      </c>
      <c r="E33" s="23" t="s">
        <v>12</v>
      </c>
      <c r="F33" s="51" t="s">
        <v>7</v>
      </c>
      <c r="G33" s="28" t="s">
        <v>20</v>
      </c>
      <c r="H33" s="28" t="s">
        <v>47</v>
      </c>
      <c r="I33" s="51" t="s">
        <v>0</v>
      </c>
      <c r="J33" s="147"/>
      <c r="K33" s="148"/>
      <c r="L33" s="149"/>
    </row>
    <row r="34" spans="1:20" customFormat="1" ht="20.100000000000001" customHeight="1" x14ac:dyDescent="0.25">
      <c r="A34" s="35" t="s">
        <v>96</v>
      </c>
      <c r="B34" s="8"/>
      <c r="C34" s="9"/>
      <c r="D34" s="9"/>
      <c r="E34" s="9"/>
      <c r="F34" s="9"/>
      <c r="G34" s="9"/>
      <c r="H34" s="9"/>
      <c r="I34" s="9"/>
      <c r="J34" s="33">
        <f>SUM(B34:I34)</f>
        <v>0</v>
      </c>
      <c r="K34" s="34">
        <v>11.16</v>
      </c>
      <c r="L34" s="34">
        <f>J34*K34</f>
        <v>0</v>
      </c>
    </row>
    <row r="35" spans="1:20" customFormat="1" ht="20.100000000000001" customHeight="1" x14ac:dyDescent="0.25">
      <c r="A35" s="56"/>
      <c r="B35" s="27" t="s">
        <v>53</v>
      </c>
      <c r="C35" s="165"/>
      <c r="D35" s="166"/>
      <c r="E35" s="166"/>
      <c r="F35" s="166"/>
      <c r="G35" s="166"/>
      <c r="H35" s="166"/>
      <c r="I35" s="166"/>
      <c r="J35" s="166"/>
      <c r="K35" s="166"/>
      <c r="L35" s="167"/>
    </row>
    <row r="36" spans="1:20" customFormat="1" ht="20.100000000000001" customHeight="1" x14ac:dyDescent="0.25">
      <c r="A36" s="35" t="s">
        <v>97</v>
      </c>
      <c r="B36" s="8"/>
      <c r="C36" s="138"/>
      <c r="D36" s="139"/>
      <c r="E36" s="139"/>
      <c r="F36" s="139"/>
      <c r="G36" s="139"/>
      <c r="H36" s="139"/>
      <c r="I36" s="140"/>
      <c r="J36" s="33">
        <f>SUM(B36:I36)</f>
        <v>0</v>
      </c>
      <c r="K36" s="34">
        <v>11.16</v>
      </c>
      <c r="L36" s="34">
        <f>J36*K36</f>
        <v>0</v>
      </c>
    </row>
    <row r="37" spans="1:20" customFormat="1" ht="20.100000000000001" customHeight="1" x14ac:dyDescent="0.25">
      <c r="A37" s="56"/>
      <c r="B37" s="27" t="s">
        <v>12</v>
      </c>
      <c r="C37" s="165"/>
      <c r="D37" s="166"/>
      <c r="E37" s="166"/>
      <c r="F37" s="166"/>
      <c r="G37" s="166"/>
      <c r="H37" s="166"/>
      <c r="I37" s="166"/>
      <c r="J37" s="166"/>
      <c r="K37" s="166"/>
      <c r="L37" s="167"/>
    </row>
    <row r="38" spans="1:20" customFormat="1" ht="20.100000000000001" customHeight="1" x14ac:dyDescent="0.25">
      <c r="A38" s="36" t="s">
        <v>162</v>
      </c>
      <c r="B38" s="8"/>
      <c r="C38" s="138"/>
      <c r="D38" s="139"/>
      <c r="E38" s="139"/>
      <c r="F38" s="139"/>
      <c r="G38" s="139"/>
      <c r="H38" s="139"/>
      <c r="I38" s="140"/>
      <c r="J38" s="33">
        <f>SUM(B38:I38)</f>
        <v>0</v>
      </c>
      <c r="K38" s="34">
        <v>11.16</v>
      </c>
      <c r="L38" s="34">
        <f>J38*K38</f>
        <v>0</v>
      </c>
      <c r="M38" s="3"/>
      <c r="P38" s="2"/>
      <c r="Q38" s="2"/>
      <c r="T38" s="2"/>
    </row>
    <row r="39" spans="1:20" customFormat="1" ht="20.100000000000001" customHeight="1" x14ac:dyDescent="0.25">
      <c r="A39" s="56"/>
      <c r="B39" s="27" t="s">
        <v>12</v>
      </c>
      <c r="C39" s="52" t="s">
        <v>7</v>
      </c>
      <c r="D39" s="52" t="s">
        <v>0</v>
      </c>
      <c r="E39" s="132"/>
      <c r="F39" s="133"/>
      <c r="G39" s="133"/>
      <c r="H39" s="133"/>
      <c r="I39" s="133"/>
      <c r="J39" s="133"/>
      <c r="K39" s="133"/>
      <c r="L39" s="134"/>
    </row>
    <row r="40" spans="1:20" customFormat="1" ht="20.100000000000001" customHeight="1" x14ac:dyDescent="0.25">
      <c r="A40" s="36" t="s">
        <v>98</v>
      </c>
      <c r="B40" s="8"/>
      <c r="C40" s="8"/>
      <c r="D40" s="8"/>
      <c r="E40" s="135"/>
      <c r="F40" s="136"/>
      <c r="G40" s="136"/>
      <c r="H40" s="136"/>
      <c r="I40" s="137"/>
      <c r="J40" s="33">
        <f>SUM(B40:I40)</f>
        <v>0</v>
      </c>
      <c r="K40" s="34">
        <v>11.16</v>
      </c>
      <c r="L40" s="34">
        <f>J40*K40</f>
        <v>0</v>
      </c>
      <c r="M40" s="3"/>
      <c r="P40" s="2"/>
      <c r="Q40" s="2"/>
      <c r="T40" s="2"/>
    </row>
    <row r="41" spans="1:20" customFormat="1" ht="20.100000000000001" customHeight="1" x14ac:dyDescent="0.25">
      <c r="A41" s="56"/>
      <c r="B41" s="27" t="s">
        <v>51</v>
      </c>
      <c r="C41" s="52" t="s">
        <v>12</v>
      </c>
      <c r="D41" s="52" t="s">
        <v>14</v>
      </c>
      <c r="E41" s="23" t="s">
        <v>115</v>
      </c>
      <c r="F41" s="51" t="s">
        <v>6</v>
      </c>
      <c r="G41" s="84" t="s">
        <v>114</v>
      </c>
      <c r="H41" s="28" t="s">
        <v>116</v>
      </c>
      <c r="I41" s="51" t="s">
        <v>0</v>
      </c>
      <c r="J41" s="147"/>
      <c r="K41" s="148"/>
      <c r="L41" s="149"/>
    </row>
    <row r="42" spans="1:20" customFormat="1" ht="20.100000000000001" customHeight="1" x14ac:dyDescent="0.25">
      <c r="A42" s="35" t="s">
        <v>99</v>
      </c>
      <c r="B42" s="9"/>
      <c r="C42" s="8"/>
      <c r="D42" s="8"/>
      <c r="E42" s="10"/>
      <c r="F42" s="11"/>
      <c r="G42" s="9"/>
      <c r="H42" s="11"/>
      <c r="I42" s="11"/>
      <c r="J42" s="33">
        <f>SUM(B42:I42)</f>
        <v>0</v>
      </c>
      <c r="K42" s="34">
        <v>11.16</v>
      </c>
      <c r="L42" s="34">
        <f>J42*K42</f>
        <v>0</v>
      </c>
    </row>
    <row r="43" spans="1:20" customFormat="1" ht="20.100000000000001" customHeight="1" x14ac:dyDescent="0.25">
      <c r="A43" s="56"/>
      <c r="B43" s="27" t="s">
        <v>49</v>
      </c>
      <c r="C43" s="165"/>
      <c r="D43" s="166"/>
      <c r="E43" s="166"/>
      <c r="F43" s="166"/>
      <c r="G43" s="166"/>
      <c r="H43" s="166"/>
      <c r="I43" s="166"/>
      <c r="J43" s="166"/>
      <c r="K43" s="166"/>
      <c r="L43" s="167"/>
    </row>
    <row r="44" spans="1:20" customFormat="1" ht="20.100000000000001" customHeight="1" x14ac:dyDescent="0.25">
      <c r="A44" s="35" t="s">
        <v>100</v>
      </c>
      <c r="B44" s="8"/>
      <c r="C44" s="138"/>
      <c r="D44" s="139"/>
      <c r="E44" s="139"/>
      <c r="F44" s="139"/>
      <c r="G44" s="139"/>
      <c r="H44" s="139"/>
      <c r="I44" s="140"/>
      <c r="J44" s="33">
        <f>SUM(B44:I44)</f>
        <v>0</v>
      </c>
      <c r="K44" s="34">
        <v>11.16</v>
      </c>
      <c r="L44" s="34">
        <f>J44*K44</f>
        <v>0</v>
      </c>
    </row>
    <row r="45" spans="1:20" customFormat="1" ht="20.100000000000001" customHeight="1" x14ac:dyDescent="0.25">
      <c r="A45" s="22"/>
      <c r="B45" s="74" t="s">
        <v>12</v>
      </c>
      <c r="C45" s="75" t="s">
        <v>14</v>
      </c>
      <c r="D45" s="74" t="s">
        <v>6</v>
      </c>
      <c r="E45" s="74" t="s">
        <v>15</v>
      </c>
      <c r="F45" s="159"/>
      <c r="G45" s="160"/>
      <c r="H45" s="160"/>
      <c r="I45" s="160"/>
      <c r="J45" s="160"/>
      <c r="K45" s="160"/>
      <c r="L45" s="161"/>
    </row>
    <row r="46" spans="1:20" customFormat="1" ht="20.100000000000001" customHeight="1" x14ac:dyDescent="0.25">
      <c r="A46" s="35" t="s">
        <v>101</v>
      </c>
      <c r="B46" s="8"/>
      <c r="C46" s="8"/>
      <c r="D46" s="11"/>
      <c r="E46" s="11"/>
      <c r="F46" s="164"/>
      <c r="G46" s="162"/>
      <c r="H46" s="162"/>
      <c r="I46" s="163"/>
      <c r="J46" s="33">
        <f>SUM(B46:I46)</f>
        <v>0</v>
      </c>
      <c r="K46" s="34">
        <v>11.16</v>
      </c>
      <c r="L46" s="34">
        <f>J46*K46</f>
        <v>0</v>
      </c>
    </row>
    <row r="47" spans="1:20" customFormat="1" ht="20.100000000000001" customHeight="1" x14ac:dyDescent="0.25">
      <c r="A47" s="35" t="s">
        <v>102</v>
      </c>
      <c r="B47" s="8"/>
      <c r="C47" s="8"/>
      <c r="D47" s="85"/>
      <c r="E47" s="11"/>
      <c r="F47" s="164"/>
      <c r="G47" s="162"/>
      <c r="H47" s="162"/>
      <c r="I47" s="163"/>
      <c r="J47" s="33">
        <f>SUM(B47:I47)</f>
        <v>0</v>
      </c>
      <c r="K47" s="34">
        <v>11.16</v>
      </c>
      <c r="L47" s="34">
        <f>J47*K47</f>
        <v>0</v>
      </c>
    </row>
    <row r="48" spans="1:20" customFormat="1" ht="20.100000000000001" customHeight="1" x14ac:dyDescent="0.25">
      <c r="A48" s="56"/>
      <c r="B48" s="27" t="s">
        <v>12</v>
      </c>
      <c r="C48" s="82" t="s">
        <v>6</v>
      </c>
      <c r="D48" s="165"/>
      <c r="E48" s="166"/>
      <c r="F48" s="166"/>
      <c r="G48" s="166"/>
      <c r="H48" s="166"/>
      <c r="I48" s="166"/>
      <c r="J48" s="166"/>
      <c r="K48" s="166"/>
      <c r="L48" s="167"/>
    </row>
    <row r="49" spans="1:12" customFormat="1" ht="20.100000000000001" customHeight="1" x14ac:dyDescent="0.25">
      <c r="A49" s="35" t="s">
        <v>103</v>
      </c>
      <c r="B49" s="8"/>
      <c r="C49" s="9"/>
      <c r="D49" s="138"/>
      <c r="E49" s="139"/>
      <c r="F49" s="139"/>
      <c r="G49" s="139"/>
      <c r="H49" s="139"/>
      <c r="I49" s="140"/>
      <c r="J49" s="33">
        <f>SUM(B49:I49)</f>
        <v>0</v>
      </c>
      <c r="K49" s="34">
        <v>11.16</v>
      </c>
      <c r="L49" s="34">
        <f>J49*K49</f>
        <v>0</v>
      </c>
    </row>
    <row r="50" spans="1:12" customFormat="1" ht="20.100000000000001" customHeight="1" x14ac:dyDescent="0.25">
      <c r="A50" s="56"/>
      <c r="B50" s="86" t="s">
        <v>235</v>
      </c>
      <c r="C50" s="52" t="s">
        <v>51</v>
      </c>
      <c r="D50" s="76" t="s">
        <v>12</v>
      </c>
      <c r="E50" s="24" t="s">
        <v>115</v>
      </c>
      <c r="F50" s="58" t="s">
        <v>6</v>
      </c>
      <c r="G50" s="23" t="s">
        <v>54</v>
      </c>
      <c r="H50" s="23" t="s">
        <v>0</v>
      </c>
      <c r="I50" s="150"/>
      <c r="J50" s="151"/>
      <c r="K50" s="151"/>
      <c r="L50" s="152"/>
    </row>
    <row r="51" spans="1:12" customFormat="1" ht="20.100000000000001" customHeight="1" x14ac:dyDescent="0.25">
      <c r="A51" s="35" t="s">
        <v>117</v>
      </c>
      <c r="B51" s="8"/>
      <c r="C51" s="13"/>
      <c r="D51" s="14"/>
      <c r="E51" s="12"/>
      <c r="F51" s="11"/>
      <c r="G51" s="26"/>
      <c r="H51" s="26"/>
      <c r="I51" s="106"/>
      <c r="J51" s="33">
        <f>SUM(B51:I51)</f>
        <v>0</v>
      </c>
      <c r="K51" s="34">
        <v>11.16</v>
      </c>
      <c r="L51" s="34">
        <f>J51*K51</f>
        <v>0</v>
      </c>
    </row>
    <row r="52" spans="1:12" customFormat="1" ht="20.100000000000001" customHeight="1" x14ac:dyDescent="0.25">
      <c r="A52" s="35" t="s">
        <v>163</v>
      </c>
      <c r="B52" s="8"/>
      <c r="C52" s="13"/>
      <c r="D52" s="14"/>
      <c r="E52" s="12"/>
      <c r="F52" s="11"/>
      <c r="G52" s="85"/>
      <c r="H52" s="26"/>
      <c r="I52" s="106"/>
      <c r="J52" s="33">
        <f>SUM(B52:I52)</f>
        <v>0</v>
      </c>
      <c r="K52" s="34">
        <v>11.16</v>
      </c>
      <c r="L52" s="34">
        <f>J52*K52</f>
        <v>0</v>
      </c>
    </row>
    <row r="53" spans="1:12" customFormat="1" ht="20.100000000000001" customHeight="1" x14ac:dyDescent="0.25">
      <c r="A53" s="56"/>
      <c r="B53" s="27" t="s">
        <v>168</v>
      </c>
      <c r="C53" s="52" t="s">
        <v>12</v>
      </c>
      <c r="D53" s="99" t="s">
        <v>169</v>
      </c>
      <c r="E53" s="132"/>
      <c r="F53" s="133"/>
      <c r="G53" s="133"/>
      <c r="H53" s="133"/>
      <c r="I53" s="133"/>
      <c r="J53" s="133"/>
      <c r="K53" s="133"/>
      <c r="L53" s="134"/>
    </row>
    <row r="54" spans="1:12" customFormat="1" ht="20.100000000000001" customHeight="1" x14ac:dyDescent="0.25">
      <c r="A54" s="35" t="s">
        <v>104</v>
      </c>
      <c r="B54" s="8"/>
      <c r="C54" s="8"/>
      <c r="D54" s="8"/>
      <c r="E54" s="135"/>
      <c r="F54" s="136"/>
      <c r="G54" s="136"/>
      <c r="H54" s="136"/>
      <c r="I54" s="137"/>
      <c r="J54" s="33">
        <f>SUM(B54:I54)</f>
        <v>0</v>
      </c>
      <c r="K54" s="34">
        <v>11.16</v>
      </c>
      <c r="L54" s="34">
        <f>J54*K54</f>
        <v>0</v>
      </c>
    </row>
    <row r="55" spans="1:12" customFormat="1" ht="20.100000000000001" customHeight="1" x14ac:dyDescent="0.25">
      <c r="A55" s="56"/>
      <c r="B55" s="52" t="s">
        <v>12</v>
      </c>
      <c r="C55" s="52" t="s">
        <v>20</v>
      </c>
      <c r="D55" s="52" t="s">
        <v>170</v>
      </c>
      <c r="E55" s="52" t="s">
        <v>171</v>
      </c>
      <c r="F55" s="99" t="s">
        <v>172</v>
      </c>
      <c r="G55" s="123"/>
      <c r="H55" s="124"/>
      <c r="I55" s="124"/>
      <c r="J55" s="124"/>
      <c r="K55" s="124"/>
      <c r="L55" s="125"/>
    </row>
    <row r="56" spans="1:12" customFormat="1" ht="20.100000000000001" customHeight="1" x14ac:dyDescent="0.25">
      <c r="A56" s="35" t="s">
        <v>105</v>
      </c>
      <c r="B56" s="8"/>
      <c r="C56" s="13"/>
      <c r="D56" s="13"/>
      <c r="E56" s="13"/>
      <c r="F56" s="13"/>
      <c r="G56" s="141"/>
      <c r="H56" s="142"/>
      <c r="I56" s="143"/>
      <c r="J56" s="33">
        <f>SUM(B56:I56)</f>
        <v>0</v>
      </c>
      <c r="K56" s="34">
        <v>11.16</v>
      </c>
      <c r="L56" s="34">
        <f>J56*K56</f>
        <v>0</v>
      </c>
    </row>
    <row r="57" spans="1:12" customFormat="1" ht="20.100000000000001" customHeight="1" x14ac:dyDescent="0.25">
      <c r="A57" s="56"/>
      <c r="B57" s="27" t="s">
        <v>12</v>
      </c>
      <c r="C57" s="165"/>
      <c r="D57" s="166"/>
      <c r="E57" s="166"/>
      <c r="F57" s="166"/>
      <c r="G57" s="166"/>
      <c r="H57" s="166"/>
      <c r="I57" s="166"/>
      <c r="J57" s="166"/>
      <c r="K57" s="166"/>
      <c r="L57" s="167"/>
    </row>
    <row r="58" spans="1:12" customFormat="1" ht="20.100000000000001" customHeight="1" x14ac:dyDescent="0.25">
      <c r="A58" s="35" t="s">
        <v>178</v>
      </c>
      <c r="B58" s="8"/>
      <c r="C58" s="138"/>
      <c r="D58" s="139"/>
      <c r="E58" s="139"/>
      <c r="F58" s="139"/>
      <c r="G58" s="139"/>
      <c r="H58" s="139"/>
      <c r="I58" s="140"/>
      <c r="J58" s="33">
        <f>SUM(B58:I58)</f>
        <v>0</v>
      </c>
      <c r="K58" s="34">
        <v>11.16</v>
      </c>
      <c r="L58" s="34">
        <f>J58*K58</f>
        <v>0</v>
      </c>
    </row>
    <row r="59" spans="1:12" customFormat="1" ht="20.100000000000001" customHeight="1" x14ac:dyDescent="0.25">
      <c r="A59" s="35" t="s">
        <v>248</v>
      </c>
      <c r="B59" s="8"/>
      <c r="C59" s="138"/>
      <c r="D59" s="139"/>
      <c r="E59" s="139"/>
      <c r="F59" s="139"/>
      <c r="G59" s="139"/>
      <c r="H59" s="139"/>
      <c r="I59" s="140"/>
      <c r="J59" s="33">
        <f>SUM(B59:I59)</f>
        <v>0</v>
      </c>
      <c r="K59" s="34">
        <v>11.16</v>
      </c>
      <c r="L59" s="34">
        <f>J59*K59</f>
        <v>0</v>
      </c>
    </row>
    <row r="60" spans="1:12" customFormat="1" ht="20.100000000000001" customHeight="1" x14ac:dyDescent="0.25">
      <c r="A60" s="35" t="s">
        <v>179</v>
      </c>
      <c r="B60" s="8"/>
      <c r="C60" s="138"/>
      <c r="D60" s="139"/>
      <c r="E60" s="139"/>
      <c r="F60" s="139"/>
      <c r="G60" s="139"/>
      <c r="H60" s="139"/>
      <c r="I60" s="140"/>
      <c r="J60" s="33">
        <f>SUM(B60:I60)</f>
        <v>0</v>
      </c>
      <c r="K60" s="34">
        <v>11.16</v>
      </c>
      <c r="L60" s="34">
        <f>J60*K60</f>
        <v>0</v>
      </c>
    </row>
    <row r="61" spans="1:12" customFormat="1" ht="20.100000000000001" customHeight="1" x14ac:dyDescent="0.25">
      <c r="A61" s="56"/>
      <c r="B61" s="27" t="s">
        <v>49</v>
      </c>
      <c r="C61" s="102" t="s">
        <v>174</v>
      </c>
      <c r="D61" s="102" t="s">
        <v>173</v>
      </c>
      <c r="E61" s="27" t="s">
        <v>12</v>
      </c>
      <c r="F61" s="27" t="s">
        <v>0</v>
      </c>
      <c r="G61" s="132"/>
      <c r="H61" s="133"/>
      <c r="I61" s="133"/>
      <c r="J61" s="133"/>
      <c r="K61" s="133"/>
      <c r="L61" s="134"/>
    </row>
    <row r="62" spans="1:12" customFormat="1" ht="20.100000000000001" customHeight="1" x14ac:dyDescent="0.25">
      <c r="A62" s="35" t="s">
        <v>106</v>
      </c>
      <c r="B62" s="8"/>
      <c r="C62" s="8"/>
      <c r="D62" s="8"/>
      <c r="E62" s="8"/>
      <c r="F62" s="8"/>
      <c r="G62" s="126"/>
      <c r="H62" s="127"/>
      <c r="I62" s="128"/>
      <c r="J62" s="33">
        <f>SUM(B62:I62)</f>
        <v>0</v>
      </c>
      <c r="K62" s="34">
        <v>11.16</v>
      </c>
      <c r="L62" s="34">
        <f>J62*K62</f>
        <v>0</v>
      </c>
    </row>
    <row r="63" spans="1:12" customFormat="1" ht="20.100000000000001" customHeight="1" x14ac:dyDescent="0.25">
      <c r="A63" s="56"/>
      <c r="B63" s="24" t="s">
        <v>144</v>
      </c>
      <c r="C63" s="79" t="s">
        <v>55</v>
      </c>
      <c r="D63" s="58" t="s">
        <v>175</v>
      </c>
      <c r="E63" s="52" t="s">
        <v>12</v>
      </c>
      <c r="F63" s="58" t="s">
        <v>56</v>
      </c>
      <c r="G63" s="52" t="s">
        <v>118</v>
      </c>
      <c r="H63" s="24" t="s">
        <v>6</v>
      </c>
      <c r="I63" s="100" t="s">
        <v>119</v>
      </c>
      <c r="J63" s="174"/>
      <c r="K63" s="175"/>
      <c r="L63" s="176"/>
    </row>
    <row r="64" spans="1:12" customFormat="1" ht="20.100000000000001" customHeight="1" x14ac:dyDescent="0.25">
      <c r="A64" s="35" t="s">
        <v>107</v>
      </c>
      <c r="B64" s="8"/>
      <c r="C64" s="13"/>
      <c r="D64" s="14"/>
      <c r="E64" s="12"/>
      <c r="F64" s="11"/>
      <c r="G64" s="11"/>
      <c r="H64" s="11"/>
      <c r="I64" s="11"/>
      <c r="J64" s="33">
        <f>SUM(B64:I64)</f>
        <v>0</v>
      </c>
      <c r="K64" s="34">
        <v>11.16</v>
      </c>
      <c r="L64" s="34">
        <f>J64*K64</f>
        <v>0</v>
      </c>
    </row>
    <row r="65" spans="1:24" customFormat="1" ht="20.100000000000001" customHeight="1" x14ac:dyDescent="0.25">
      <c r="A65" s="56"/>
      <c r="B65" s="27" t="s">
        <v>57</v>
      </c>
      <c r="C65" s="52" t="s">
        <v>149</v>
      </c>
      <c r="D65" s="78" t="s">
        <v>12</v>
      </c>
      <c r="E65" s="87" t="s">
        <v>121</v>
      </c>
      <c r="F65" s="87" t="s">
        <v>7</v>
      </c>
      <c r="G65" s="58" t="s">
        <v>141</v>
      </c>
      <c r="H65" s="58" t="s">
        <v>0</v>
      </c>
      <c r="I65" s="58" t="s">
        <v>15</v>
      </c>
      <c r="J65" s="174"/>
      <c r="K65" s="175"/>
      <c r="L65" s="176"/>
    </row>
    <row r="66" spans="1:24" customFormat="1" ht="20.100000000000001" customHeight="1" x14ac:dyDescent="0.25">
      <c r="A66" s="35" t="s">
        <v>108</v>
      </c>
      <c r="B66" s="8"/>
      <c r="C66" s="85"/>
      <c r="D66" s="12"/>
      <c r="E66" s="11"/>
      <c r="F66" s="11"/>
      <c r="G66" s="11"/>
      <c r="H66" s="11"/>
      <c r="I66" s="11"/>
      <c r="J66" s="33">
        <f>SUM(B66:I66)</f>
        <v>0</v>
      </c>
      <c r="K66" s="34">
        <v>11.16</v>
      </c>
      <c r="L66" s="34">
        <f>J66*K66</f>
        <v>0</v>
      </c>
    </row>
    <row r="67" spans="1:24" customFormat="1" ht="20.100000000000001" customHeight="1" x14ac:dyDescent="0.25">
      <c r="A67" s="35" t="s">
        <v>120</v>
      </c>
      <c r="B67" s="8"/>
      <c r="C67" s="14"/>
      <c r="D67" s="12"/>
      <c r="E67" s="11"/>
      <c r="F67" s="11"/>
      <c r="G67" s="11"/>
      <c r="H67" s="85"/>
      <c r="I67" s="11"/>
      <c r="J67" s="33">
        <f>SUM(B67:I67)</f>
        <v>0</v>
      </c>
      <c r="K67" s="34">
        <v>11.16</v>
      </c>
      <c r="L67" s="34">
        <f>J67*K67</f>
        <v>0</v>
      </c>
    </row>
    <row r="68" spans="1:24" customFormat="1" ht="30" customHeight="1" x14ac:dyDescent="0.35">
      <c r="A68" s="94" t="s">
        <v>158</v>
      </c>
      <c r="B68" s="188" t="s">
        <v>146</v>
      </c>
      <c r="C68" s="189"/>
      <c r="D68" s="189"/>
      <c r="E68" s="189"/>
      <c r="F68" s="189"/>
      <c r="G68" s="189"/>
      <c r="H68" s="189"/>
      <c r="I68" s="189"/>
      <c r="J68" s="189"/>
      <c r="K68" s="189"/>
      <c r="L68" s="190"/>
      <c r="N68" s="30"/>
      <c r="O68" s="30"/>
      <c r="P68" s="30"/>
      <c r="Q68" s="30"/>
      <c r="R68" s="30"/>
      <c r="S68" s="30"/>
      <c r="T68" s="30"/>
      <c r="U68" s="30"/>
      <c r="V68" s="30"/>
      <c r="W68" s="30"/>
      <c r="X68" s="30"/>
    </row>
    <row r="69" spans="1:24" customFormat="1" ht="20.100000000000001" customHeight="1" x14ac:dyDescent="0.25">
      <c r="A69" s="56"/>
      <c r="B69" s="101" t="s">
        <v>155</v>
      </c>
      <c r="C69" s="104" t="s">
        <v>156</v>
      </c>
      <c r="D69" s="132"/>
      <c r="E69" s="133"/>
      <c r="F69" s="133"/>
      <c r="G69" s="133"/>
      <c r="H69" s="133"/>
      <c r="I69" s="133"/>
      <c r="J69" s="133"/>
      <c r="K69" s="133"/>
      <c r="L69" s="134"/>
    </row>
    <row r="70" spans="1:24" customFormat="1" ht="20.100000000000001" customHeight="1" x14ac:dyDescent="0.25">
      <c r="A70" s="35" t="s">
        <v>159</v>
      </c>
      <c r="B70" s="8"/>
      <c r="C70" s="13"/>
      <c r="D70" s="141"/>
      <c r="E70" s="142"/>
      <c r="F70" s="142"/>
      <c r="G70" s="142"/>
      <c r="H70" s="142"/>
      <c r="I70" s="143"/>
      <c r="J70" s="33">
        <f>SUM(B70:I70)</f>
        <v>0</v>
      </c>
      <c r="K70" s="34">
        <v>11.16</v>
      </c>
      <c r="L70" s="34">
        <f>J70*K70</f>
        <v>0</v>
      </c>
    </row>
    <row r="71" spans="1:24" customFormat="1" ht="20.100000000000001" customHeight="1" x14ac:dyDescent="0.25">
      <c r="A71" s="56"/>
      <c r="B71" s="27" t="s">
        <v>123</v>
      </c>
      <c r="C71" s="132"/>
      <c r="D71" s="133"/>
      <c r="E71" s="133"/>
      <c r="F71" s="133"/>
      <c r="G71" s="133"/>
      <c r="H71" s="133"/>
      <c r="I71" s="133"/>
      <c r="J71" s="133"/>
      <c r="K71" s="133"/>
      <c r="L71" s="134"/>
    </row>
    <row r="72" spans="1:24" customFormat="1" ht="20.100000000000001" customHeight="1" x14ac:dyDescent="0.25">
      <c r="A72" s="35" t="s">
        <v>160</v>
      </c>
      <c r="B72" s="8"/>
      <c r="C72" s="141"/>
      <c r="D72" s="142"/>
      <c r="E72" s="142"/>
      <c r="F72" s="142"/>
      <c r="G72" s="142"/>
      <c r="H72" s="142"/>
      <c r="I72" s="143"/>
      <c r="J72" s="33">
        <f>SUM(B72:I72)</f>
        <v>0</v>
      </c>
      <c r="K72" s="34">
        <v>11.16</v>
      </c>
      <c r="L72" s="34">
        <f>J72*K72</f>
        <v>0</v>
      </c>
    </row>
    <row r="73" spans="1:24" customFormat="1" ht="20.100000000000001" customHeight="1" x14ac:dyDescent="0.25">
      <c r="A73" s="56"/>
      <c r="B73" s="78" t="s">
        <v>124</v>
      </c>
      <c r="C73" s="105" t="s">
        <v>157</v>
      </c>
      <c r="D73" s="132"/>
      <c r="E73" s="133"/>
      <c r="F73" s="133"/>
      <c r="G73" s="133"/>
      <c r="H73" s="133"/>
      <c r="I73" s="133"/>
      <c r="J73" s="133"/>
      <c r="K73" s="133"/>
      <c r="L73" s="134"/>
    </row>
    <row r="74" spans="1:24" customFormat="1" ht="20.100000000000001" customHeight="1" x14ac:dyDescent="0.25">
      <c r="A74" s="35" t="s">
        <v>161</v>
      </c>
      <c r="B74" s="8"/>
      <c r="C74" s="13"/>
      <c r="D74" s="141"/>
      <c r="E74" s="142"/>
      <c r="F74" s="142"/>
      <c r="G74" s="142"/>
      <c r="H74" s="142"/>
      <c r="I74" s="143"/>
      <c r="J74" s="33">
        <f>SUM(B74:I74)</f>
        <v>0</v>
      </c>
      <c r="K74" s="34">
        <v>11.16</v>
      </c>
      <c r="L74" s="34">
        <f>J74*K74</f>
        <v>0</v>
      </c>
    </row>
    <row r="75" spans="1:24" customFormat="1" ht="30" customHeight="1" x14ac:dyDescent="0.35">
      <c r="A75" s="94" t="s">
        <v>180</v>
      </c>
      <c r="B75" s="188" t="s">
        <v>146</v>
      </c>
      <c r="C75" s="189"/>
      <c r="D75" s="189"/>
      <c r="E75" s="189"/>
      <c r="F75" s="189"/>
      <c r="G75" s="189"/>
      <c r="H75" s="189"/>
      <c r="I75" s="189"/>
      <c r="J75" s="189"/>
      <c r="K75" s="189"/>
      <c r="L75" s="190"/>
      <c r="N75" s="30"/>
      <c r="O75" s="30"/>
      <c r="P75" s="30"/>
      <c r="Q75" s="30"/>
      <c r="R75" s="30"/>
      <c r="S75" s="30"/>
      <c r="T75" s="30"/>
      <c r="U75" s="30"/>
      <c r="V75" s="30"/>
      <c r="W75" s="30"/>
      <c r="X75" s="30"/>
    </row>
    <row r="76" spans="1:24" customFormat="1" ht="20.100000000000001" customHeight="1" x14ac:dyDescent="0.25">
      <c r="A76" s="56"/>
      <c r="B76" s="27" t="s">
        <v>80</v>
      </c>
      <c r="C76" s="132"/>
      <c r="D76" s="133"/>
      <c r="E76" s="133"/>
      <c r="F76" s="133"/>
      <c r="G76" s="133"/>
      <c r="H76" s="133"/>
      <c r="I76" s="133"/>
      <c r="J76" s="133"/>
      <c r="K76" s="133"/>
      <c r="L76" s="134"/>
    </row>
    <row r="77" spans="1:24" customFormat="1" ht="20.100000000000001" customHeight="1" x14ac:dyDescent="0.25">
      <c r="A77" s="35" t="s">
        <v>125</v>
      </c>
      <c r="B77" s="8"/>
      <c r="C77" s="141"/>
      <c r="D77" s="142"/>
      <c r="E77" s="142"/>
      <c r="F77" s="142"/>
      <c r="G77" s="142"/>
      <c r="H77" s="142"/>
      <c r="I77" s="143"/>
      <c r="J77" s="33">
        <f>SUM(B77:I77)</f>
        <v>0</v>
      </c>
      <c r="K77" s="34">
        <v>11.16</v>
      </c>
      <c r="L77" s="34">
        <f>J77*K77</f>
        <v>0</v>
      </c>
    </row>
    <row r="78" spans="1:24" customFormat="1" ht="20.100000000000001" customHeight="1" x14ac:dyDescent="0.25">
      <c r="A78" s="56"/>
      <c r="B78" s="101" t="s">
        <v>191</v>
      </c>
      <c r="C78" s="87" t="s">
        <v>192</v>
      </c>
      <c r="D78" s="132"/>
      <c r="E78" s="133"/>
      <c r="F78" s="133"/>
      <c r="G78" s="133"/>
      <c r="H78" s="133"/>
      <c r="I78" s="133"/>
      <c r="J78" s="133"/>
      <c r="K78" s="133"/>
      <c r="L78" s="134"/>
    </row>
    <row r="79" spans="1:24" customFormat="1" ht="20.100000000000001" customHeight="1" x14ac:dyDescent="0.25">
      <c r="A79" s="35" t="s">
        <v>190</v>
      </c>
      <c r="B79" s="8"/>
      <c r="C79" s="13"/>
      <c r="D79" s="141"/>
      <c r="E79" s="142"/>
      <c r="F79" s="142"/>
      <c r="G79" s="142"/>
      <c r="H79" s="142"/>
      <c r="I79" s="143"/>
      <c r="J79" s="33">
        <f>SUM(B79:I79)</f>
        <v>0</v>
      </c>
      <c r="K79" s="34">
        <v>11.16</v>
      </c>
      <c r="L79" s="34">
        <f>J79*K79</f>
        <v>0</v>
      </c>
    </row>
    <row r="80" spans="1:24" customFormat="1" ht="20.100000000000001" customHeight="1" x14ac:dyDescent="0.25">
      <c r="A80" s="56"/>
      <c r="B80" s="27" t="s">
        <v>183</v>
      </c>
      <c r="C80" s="27" t="s">
        <v>184</v>
      </c>
      <c r="D80" s="27" t="s">
        <v>185</v>
      </c>
      <c r="E80" s="132"/>
      <c r="F80" s="133"/>
      <c r="G80" s="133"/>
      <c r="H80" s="133"/>
      <c r="I80" s="133"/>
      <c r="J80" s="133"/>
      <c r="K80" s="133"/>
      <c r="L80" s="134"/>
    </row>
    <row r="81" spans="1:12" customFormat="1" ht="20.100000000000001" customHeight="1" x14ac:dyDescent="0.25">
      <c r="A81" s="35" t="s">
        <v>182</v>
      </c>
      <c r="B81" s="8"/>
      <c r="C81" s="8"/>
      <c r="D81" s="8"/>
      <c r="E81" s="141"/>
      <c r="F81" s="142"/>
      <c r="G81" s="142"/>
      <c r="H81" s="142"/>
      <c r="I81" s="143"/>
      <c r="J81" s="33">
        <f>SUM(B81:I81)</f>
        <v>0</v>
      </c>
      <c r="K81" s="34">
        <v>11.16</v>
      </c>
      <c r="L81" s="34">
        <f>J81*K81</f>
        <v>0</v>
      </c>
    </row>
    <row r="82" spans="1:12" customFormat="1" ht="20.100000000000001" customHeight="1" x14ac:dyDescent="0.25">
      <c r="A82" s="56"/>
      <c r="B82" s="27" t="s">
        <v>80</v>
      </c>
      <c r="C82" s="132"/>
      <c r="D82" s="133"/>
      <c r="E82" s="133"/>
      <c r="F82" s="133"/>
      <c r="G82" s="133"/>
      <c r="H82" s="133"/>
      <c r="I82" s="133"/>
      <c r="J82" s="133"/>
      <c r="K82" s="133"/>
      <c r="L82" s="134"/>
    </row>
    <row r="83" spans="1:12" customFormat="1" ht="20.100000000000001" customHeight="1" x14ac:dyDescent="0.25">
      <c r="A83" s="35" t="s">
        <v>126</v>
      </c>
      <c r="B83" s="8"/>
      <c r="C83" s="141"/>
      <c r="D83" s="142"/>
      <c r="E83" s="142"/>
      <c r="F83" s="142"/>
      <c r="G83" s="142"/>
      <c r="H83" s="142"/>
      <c r="I83" s="143"/>
      <c r="J83" s="33">
        <f>SUM(B83:I83)</f>
        <v>0</v>
      </c>
      <c r="K83" s="34">
        <v>11.16</v>
      </c>
      <c r="L83" s="34">
        <f>J83*K83</f>
        <v>0</v>
      </c>
    </row>
    <row r="84" spans="1:12" customFormat="1" ht="20.100000000000001" customHeight="1" x14ac:dyDescent="0.25">
      <c r="A84" s="56"/>
      <c r="B84" s="24" t="s">
        <v>239</v>
      </c>
      <c r="C84" s="87" t="s">
        <v>128</v>
      </c>
      <c r="D84" s="132"/>
      <c r="E84" s="133"/>
      <c r="F84" s="133"/>
      <c r="G84" s="133"/>
      <c r="H84" s="133"/>
      <c r="I84" s="133"/>
      <c r="J84" s="133"/>
      <c r="K84" s="133"/>
      <c r="L84" s="134"/>
    </row>
    <row r="85" spans="1:12" customFormat="1" ht="20.100000000000001" customHeight="1" x14ac:dyDescent="0.25">
      <c r="A85" s="35" t="s">
        <v>127</v>
      </c>
      <c r="B85" s="8"/>
      <c r="C85" s="13"/>
      <c r="D85" s="141"/>
      <c r="E85" s="142"/>
      <c r="F85" s="142"/>
      <c r="G85" s="142"/>
      <c r="H85" s="142"/>
      <c r="I85" s="143"/>
      <c r="J85" s="33">
        <f>SUM(B85:I85)</f>
        <v>0</v>
      </c>
      <c r="K85" s="34">
        <v>11.16</v>
      </c>
      <c r="L85" s="34">
        <f>J85*K85</f>
        <v>0</v>
      </c>
    </row>
    <row r="86" spans="1:12" customFormat="1" ht="20.100000000000001" customHeight="1" x14ac:dyDescent="0.25">
      <c r="A86" s="56"/>
      <c r="B86" s="101" t="s">
        <v>187</v>
      </c>
      <c r="C86" s="87" t="s">
        <v>188</v>
      </c>
      <c r="D86" s="132"/>
      <c r="E86" s="133"/>
      <c r="F86" s="133"/>
      <c r="G86" s="133"/>
      <c r="H86" s="133"/>
      <c r="I86" s="133"/>
      <c r="J86" s="133"/>
      <c r="K86" s="133"/>
      <c r="L86" s="134"/>
    </row>
    <row r="87" spans="1:12" customFormat="1" ht="20.100000000000001" customHeight="1" x14ac:dyDescent="0.25">
      <c r="A87" s="35" t="s">
        <v>186</v>
      </c>
      <c r="B87" s="8"/>
      <c r="C87" s="13"/>
      <c r="D87" s="141"/>
      <c r="E87" s="142"/>
      <c r="F87" s="142"/>
      <c r="G87" s="142"/>
      <c r="H87" s="142"/>
      <c r="I87" s="143"/>
      <c r="J87" s="33">
        <f>SUM(B87:I87)</f>
        <v>0</v>
      </c>
      <c r="K87" s="34">
        <v>11.16</v>
      </c>
      <c r="L87" s="34">
        <f>J87*K87</f>
        <v>0</v>
      </c>
    </row>
    <row r="88" spans="1:12" customFormat="1" ht="20.100000000000001" customHeight="1" x14ac:dyDescent="0.25">
      <c r="A88" s="56"/>
      <c r="B88" s="24" t="s">
        <v>130</v>
      </c>
      <c r="C88" s="87" t="s">
        <v>131</v>
      </c>
      <c r="D88" s="132"/>
      <c r="E88" s="133"/>
      <c r="F88" s="133"/>
      <c r="G88" s="133"/>
      <c r="H88" s="133"/>
      <c r="I88" s="133"/>
      <c r="J88" s="133"/>
      <c r="K88" s="133"/>
      <c r="L88" s="134"/>
    </row>
    <row r="89" spans="1:12" customFormat="1" ht="20.100000000000001" customHeight="1" x14ac:dyDescent="0.25">
      <c r="A89" s="35" t="s">
        <v>129</v>
      </c>
      <c r="B89" s="8"/>
      <c r="C89" s="13"/>
      <c r="D89" s="141"/>
      <c r="E89" s="142"/>
      <c r="F89" s="142"/>
      <c r="G89" s="142"/>
      <c r="H89" s="142"/>
      <c r="I89" s="143"/>
      <c r="J89" s="33">
        <f>SUM(B89:I89)</f>
        <v>0</v>
      </c>
      <c r="K89" s="34">
        <v>11.16</v>
      </c>
      <c r="L89" s="34">
        <f>J89*K89</f>
        <v>0</v>
      </c>
    </row>
    <row r="90" spans="1:12" customFormat="1" ht="20.100000000000001" customHeight="1" x14ac:dyDescent="0.25">
      <c r="A90" s="56"/>
      <c r="B90" s="78" t="s">
        <v>193</v>
      </c>
      <c r="C90" s="104" t="s">
        <v>194</v>
      </c>
      <c r="D90" s="132"/>
      <c r="E90" s="133"/>
      <c r="F90" s="133"/>
      <c r="G90" s="133"/>
      <c r="H90" s="133"/>
      <c r="I90" s="133"/>
      <c r="J90" s="133"/>
      <c r="K90" s="133"/>
      <c r="L90" s="134"/>
    </row>
    <row r="91" spans="1:12" customFormat="1" ht="20.100000000000001" customHeight="1" x14ac:dyDescent="0.25">
      <c r="A91" s="35" t="s">
        <v>189</v>
      </c>
      <c r="B91" s="8"/>
      <c r="C91" s="13"/>
      <c r="D91" s="141"/>
      <c r="E91" s="142"/>
      <c r="F91" s="142"/>
      <c r="G91" s="142"/>
      <c r="H91" s="142"/>
      <c r="I91" s="143"/>
      <c r="J91" s="33">
        <f>SUM(B91:I91)</f>
        <v>0</v>
      </c>
      <c r="K91" s="34">
        <v>11.16</v>
      </c>
      <c r="L91" s="34">
        <f>J91*K91</f>
        <v>0</v>
      </c>
    </row>
    <row r="92" spans="1:12" customFormat="1" ht="20.100000000000001" customHeight="1" x14ac:dyDescent="0.25">
      <c r="A92" s="56"/>
      <c r="B92" s="27" t="s">
        <v>132</v>
      </c>
      <c r="C92" s="76" t="s">
        <v>133</v>
      </c>
      <c r="D92" s="156"/>
      <c r="E92" s="157"/>
      <c r="F92" s="157"/>
      <c r="G92" s="157"/>
      <c r="H92" s="157"/>
      <c r="I92" s="157"/>
      <c r="J92" s="157"/>
      <c r="K92" s="157"/>
      <c r="L92" s="158"/>
    </row>
    <row r="93" spans="1:12" customFormat="1" ht="20.100000000000001" customHeight="1" x14ac:dyDescent="0.25">
      <c r="A93" s="35" t="s">
        <v>236</v>
      </c>
      <c r="B93" s="8"/>
      <c r="C93" s="13"/>
      <c r="D93" s="141"/>
      <c r="E93" s="142"/>
      <c r="F93" s="142"/>
      <c r="G93" s="142"/>
      <c r="H93" s="142"/>
      <c r="I93" s="143"/>
      <c r="J93" s="33">
        <f>SUM(B93:I93)</f>
        <v>0</v>
      </c>
      <c r="K93" s="34">
        <v>11.16</v>
      </c>
      <c r="L93" s="34">
        <f>J93*K93</f>
        <v>0</v>
      </c>
    </row>
    <row r="94" spans="1:12" customFormat="1" ht="20.100000000000001" customHeight="1" x14ac:dyDescent="0.25">
      <c r="A94" s="56"/>
      <c r="B94" s="27" t="s">
        <v>134</v>
      </c>
      <c r="C94" s="89" t="s">
        <v>135</v>
      </c>
      <c r="D94" s="102" t="s">
        <v>152</v>
      </c>
      <c r="E94" s="101" t="s">
        <v>151</v>
      </c>
      <c r="F94" s="58" t="s">
        <v>150</v>
      </c>
      <c r="G94" s="153"/>
      <c r="H94" s="154"/>
      <c r="I94" s="154"/>
      <c r="J94" s="154"/>
      <c r="K94" s="154"/>
      <c r="L94" s="155"/>
    </row>
    <row r="95" spans="1:12" customFormat="1" ht="20.100000000000001" customHeight="1" x14ac:dyDescent="0.25">
      <c r="A95" s="35" t="s">
        <v>237</v>
      </c>
      <c r="B95" s="8"/>
      <c r="C95" s="13"/>
      <c r="D95" s="14"/>
      <c r="E95" s="12"/>
      <c r="F95" s="11"/>
      <c r="G95" s="162"/>
      <c r="H95" s="162"/>
      <c r="I95" s="163"/>
      <c r="J95" s="33">
        <f>SUM(B95:I95)</f>
        <v>0</v>
      </c>
      <c r="K95" s="34">
        <v>11.16</v>
      </c>
      <c r="L95" s="34">
        <f>J95*K95</f>
        <v>0</v>
      </c>
    </row>
    <row r="96" spans="1:12" customFormat="1" ht="20.100000000000001" customHeight="1" x14ac:dyDescent="0.25">
      <c r="A96" s="56"/>
      <c r="B96" s="27" t="s">
        <v>198</v>
      </c>
      <c r="C96" s="109" t="s">
        <v>199</v>
      </c>
      <c r="D96" s="156"/>
      <c r="E96" s="157"/>
      <c r="F96" s="157"/>
      <c r="G96" s="157"/>
      <c r="H96" s="157"/>
      <c r="I96" s="157"/>
      <c r="J96" s="157"/>
      <c r="K96" s="157"/>
      <c r="L96" s="158"/>
    </row>
    <row r="97" spans="1:14" customFormat="1" ht="20.100000000000001" customHeight="1" x14ac:dyDescent="0.25">
      <c r="A97" s="35" t="s">
        <v>197</v>
      </c>
      <c r="B97" s="8"/>
      <c r="C97" s="13"/>
      <c r="D97" s="141"/>
      <c r="E97" s="142"/>
      <c r="F97" s="142"/>
      <c r="G97" s="142"/>
      <c r="H97" s="142"/>
      <c r="I97" s="143"/>
      <c r="J97" s="33">
        <f>SUM(B97:I97)</f>
        <v>0</v>
      </c>
      <c r="K97" s="34">
        <v>11.16</v>
      </c>
      <c r="L97" s="34">
        <f>J97*K97</f>
        <v>0</v>
      </c>
    </row>
    <row r="98" spans="1:14" customFormat="1" ht="20.100000000000001" customHeight="1" x14ac:dyDescent="0.25">
      <c r="A98" s="56"/>
      <c r="B98" s="27" t="s">
        <v>196</v>
      </c>
      <c r="C98" s="132"/>
      <c r="D98" s="133"/>
      <c r="E98" s="133"/>
      <c r="F98" s="133"/>
      <c r="G98" s="133"/>
      <c r="H98" s="133"/>
      <c r="I98" s="133"/>
      <c r="J98" s="133"/>
      <c r="K98" s="133"/>
      <c r="L98" s="134"/>
    </row>
    <row r="99" spans="1:14" customFormat="1" ht="20.100000000000001" customHeight="1" x14ac:dyDescent="0.25">
      <c r="A99" s="35" t="s">
        <v>195</v>
      </c>
      <c r="B99" s="8"/>
      <c r="C99" s="141"/>
      <c r="D99" s="142"/>
      <c r="E99" s="142"/>
      <c r="F99" s="142"/>
      <c r="G99" s="142"/>
      <c r="H99" s="142"/>
      <c r="I99" s="143"/>
      <c r="J99" s="33">
        <f>SUM(B99:I99)</f>
        <v>0</v>
      </c>
      <c r="K99" s="34">
        <v>11.16</v>
      </c>
      <c r="L99" s="34">
        <f>J99*K99</f>
        <v>0</v>
      </c>
    </row>
    <row r="100" spans="1:14" customFormat="1" ht="20.100000000000001" customHeight="1" x14ac:dyDescent="0.25">
      <c r="A100" s="56"/>
      <c r="B100" s="27" t="s">
        <v>153</v>
      </c>
      <c r="C100" s="102" t="s">
        <v>154</v>
      </c>
      <c r="D100" s="89" t="s">
        <v>137</v>
      </c>
      <c r="E100" s="24" t="s">
        <v>138</v>
      </c>
      <c r="F100" s="58" t="s">
        <v>139</v>
      </c>
      <c r="G100" s="88" t="s">
        <v>140</v>
      </c>
      <c r="H100" s="153"/>
      <c r="I100" s="154"/>
      <c r="J100" s="154"/>
      <c r="K100" s="154"/>
      <c r="L100" s="155"/>
    </row>
    <row r="101" spans="1:14" customFormat="1" ht="20.100000000000001" customHeight="1" x14ac:dyDescent="0.25">
      <c r="A101" s="35" t="s">
        <v>136</v>
      </c>
      <c r="B101" s="8"/>
      <c r="C101" s="13"/>
      <c r="D101" s="14"/>
      <c r="E101" s="12"/>
      <c r="F101" s="11"/>
      <c r="G101" s="11"/>
      <c r="H101" s="164"/>
      <c r="I101" s="163"/>
      <c r="J101" s="33">
        <f>SUM(B101:I101)</f>
        <v>0</v>
      </c>
      <c r="K101" s="34">
        <v>11.16</v>
      </c>
      <c r="L101" s="34">
        <f>J101*K101</f>
        <v>0</v>
      </c>
    </row>
    <row r="102" spans="1:14" customFormat="1" ht="20.100000000000001" customHeight="1" x14ac:dyDescent="0.25">
      <c r="A102" s="56"/>
      <c r="B102" s="110" t="s">
        <v>201</v>
      </c>
      <c r="C102" s="99" t="s">
        <v>202</v>
      </c>
      <c r="D102" s="156"/>
      <c r="E102" s="157"/>
      <c r="F102" s="157"/>
      <c r="G102" s="157"/>
      <c r="H102" s="157"/>
      <c r="I102" s="157"/>
      <c r="J102" s="157"/>
      <c r="K102" s="157"/>
      <c r="L102" s="158"/>
    </row>
    <row r="103" spans="1:14" customFormat="1" ht="20.100000000000001" customHeight="1" x14ac:dyDescent="0.25">
      <c r="A103" s="35" t="s">
        <v>200</v>
      </c>
      <c r="B103" s="8"/>
      <c r="C103" s="13"/>
      <c r="D103" s="141"/>
      <c r="E103" s="142"/>
      <c r="F103" s="142"/>
      <c r="G103" s="142"/>
      <c r="H103" s="142"/>
      <c r="I103" s="143"/>
      <c r="J103" s="33">
        <f>SUM(B103:I103)</f>
        <v>0</v>
      </c>
      <c r="K103" s="34">
        <v>11.16</v>
      </c>
      <c r="L103" s="34">
        <f>J103*K103</f>
        <v>0</v>
      </c>
    </row>
    <row r="104" spans="1:14" s="4" customFormat="1" ht="30" customHeight="1" x14ac:dyDescent="0.35">
      <c r="A104" s="95" t="s">
        <v>147</v>
      </c>
      <c r="B104" s="260" t="s">
        <v>81</v>
      </c>
      <c r="C104" s="260"/>
      <c r="D104" s="260"/>
      <c r="E104" s="260"/>
      <c r="F104" s="260"/>
      <c r="G104" s="260"/>
      <c r="H104" s="260"/>
      <c r="I104" s="260"/>
      <c r="J104" s="260"/>
      <c r="K104" s="260"/>
      <c r="L104" s="260"/>
    </row>
    <row r="105" spans="1:14" s="4" customFormat="1" ht="30" customHeight="1" x14ac:dyDescent="0.35">
      <c r="A105" s="22" t="s">
        <v>43</v>
      </c>
      <c r="B105" s="76" t="s">
        <v>58</v>
      </c>
      <c r="C105" s="76" t="s">
        <v>16</v>
      </c>
      <c r="D105" s="80" t="s">
        <v>61</v>
      </c>
      <c r="E105" s="168"/>
      <c r="F105" s="169"/>
      <c r="G105" s="169"/>
      <c r="H105" s="169"/>
      <c r="I105" s="169"/>
      <c r="J105" s="169"/>
      <c r="K105" s="169"/>
      <c r="L105" s="170"/>
      <c r="M105" s="1"/>
      <c r="N105" s="1"/>
    </row>
    <row r="106" spans="1:14" s="4" customFormat="1" ht="20.100000000000001" customHeight="1" x14ac:dyDescent="0.35">
      <c r="A106" s="35" t="s">
        <v>60</v>
      </c>
      <c r="B106" s="8"/>
      <c r="C106" s="8"/>
      <c r="D106" s="31"/>
      <c r="E106" s="135"/>
      <c r="F106" s="136"/>
      <c r="G106" s="136"/>
      <c r="H106" s="136"/>
      <c r="I106" s="137"/>
      <c r="J106" s="33">
        <f>SUM(B106:I106)</f>
        <v>0</v>
      </c>
      <c r="K106" s="34">
        <v>2.0699999999999998</v>
      </c>
      <c r="L106" s="34">
        <f>J106*K106</f>
        <v>0</v>
      </c>
      <c r="M106" s="1"/>
      <c r="N106" s="1"/>
    </row>
    <row r="107" spans="1:14" s="4" customFormat="1" ht="20.100000000000001" customHeight="1" x14ac:dyDescent="0.35">
      <c r="A107" s="50" t="s">
        <v>59</v>
      </c>
      <c r="B107" s="31"/>
      <c r="C107" s="31"/>
      <c r="D107" s="8"/>
      <c r="E107" s="135"/>
      <c r="F107" s="136"/>
      <c r="G107" s="136"/>
      <c r="H107" s="136"/>
      <c r="I107" s="137"/>
      <c r="J107" s="33">
        <f>SUM(B107:I107)</f>
        <v>0</v>
      </c>
      <c r="K107" s="34">
        <v>2.67</v>
      </c>
      <c r="L107" s="34">
        <f>J107*K107</f>
        <v>0</v>
      </c>
      <c r="M107" s="1"/>
      <c r="N107" s="1"/>
    </row>
    <row r="108" spans="1:14" customFormat="1" ht="20.100000000000001" customHeight="1" x14ac:dyDescent="0.25">
      <c r="A108" s="57"/>
      <c r="B108" s="27" t="s">
        <v>6</v>
      </c>
      <c r="C108" s="52" t="s">
        <v>47</v>
      </c>
      <c r="D108" s="150"/>
      <c r="E108" s="151"/>
      <c r="F108" s="151"/>
      <c r="G108" s="151"/>
      <c r="H108" s="151"/>
      <c r="I108" s="151"/>
      <c r="J108" s="151"/>
      <c r="K108" s="151"/>
      <c r="L108" s="152"/>
    </row>
    <row r="109" spans="1:14" customFormat="1" ht="20.100000000000001" customHeight="1" x14ac:dyDescent="0.25">
      <c r="A109" s="35" t="s">
        <v>220</v>
      </c>
      <c r="B109" s="8"/>
      <c r="C109" s="9"/>
      <c r="D109" s="135"/>
      <c r="E109" s="136"/>
      <c r="F109" s="136"/>
      <c r="G109" s="136"/>
      <c r="H109" s="136"/>
      <c r="I109" s="137"/>
      <c r="J109" s="33">
        <f>SUM(B109:I109)</f>
        <v>0</v>
      </c>
      <c r="K109" s="34">
        <v>2.15</v>
      </c>
      <c r="L109" s="34">
        <f>J109*K109</f>
        <v>0</v>
      </c>
    </row>
    <row r="110" spans="1:14" customFormat="1" ht="20.100000000000001" customHeight="1" x14ac:dyDescent="0.25">
      <c r="A110" s="35" t="s">
        <v>221</v>
      </c>
      <c r="B110" s="8"/>
      <c r="C110" s="9"/>
      <c r="D110" s="135"/>
      <c r="E110" s="136"/>
      <c r="F110" s="136"/>
      <c r="G110" s="136"/>
      <c r="H110" s="136"/>
      <c r="I110" s="137"/>
      <c r="J110" s="33">
        <f>SUM(B110:I110)</f>
        <v>0</v>
      </c>
      <c r="K110" s="34">
        <v>2.15</v>
      </c>
      <c r="L110" s="34">
        <f>J110*K110</f>
        <v>0</v>
      </c>
    </row>
    <row r="111" spans="1:14" s="4" customFormat="1" ht="20.100000000000001" customHeight="1" x14ac:dyDescent="0.35">
      <c r="A111" s="53"/>
      <c r="B111" s="58" t="s">
        <v>49</v>
      </c>
      <c r="C111" s="25" t="s">
        <v>51</v>
      </c>
      <c r="D111" s="25" t="s">
        <v>50</v>
      </c>
      <c r="E111" s="25" t="s">
        <v>84</v>
      </c>
      <c r="F111" s="25" t="s">
        <v>7</v>
      </c>
      <c r="G111" s="25" t="s">
        <v>6</v>
      </c>
      <c r="H111" s="58" t="s">
        <v>0</v>
      </c>
      <c r="I111" s="58" t="s">
        <v>15</v>
      </c>
      <c r="J111" s="153"/>
      <c r="K111" s="154"/>
      <c r="L111" s="155"/>
    </row>
    <row r="112" spans="1:14" s="4" customFormat="1" ht="20.100000000000001" customHeight="1" x14ac:dyDescent="0.35">
      <c r="A112" s="37" t="s">
        <v>85</v>
      </c>
      <c r="B112" s="26"/>
      <c r="C112" s="13"/>
      <c r="D112" s="14"/>
      <c r="E112" s="12"/>
      <c r="F112" s="11"/>
      <c r="G112" s="11"/>
      <c r="H112" s="11"/>
      <c r="I112" s="11"/>
      <c r="J112" s="33">
        <f>SUM(B112:I112)</f>
        <v>0</v>
      </c>
      <c r="K112" s="34">
        <v>2.15</v>
      </c>
      <c r="L112" s="34">
        <f>J112*K112</f>
        <v>0</v>
      </c>
      <c r="M112" s="5"/>
      <c r="N112" s="5"/>
    </row>
    <row r="113" spans="1:14" s="4" customFormat="1" ht="20.100000000000001" customHeight="1" x14ac:dyDescent="0.35">
      <c r="A113" s="53"/>
      <c r="B113" s="58" t="s">
        <v>50</v>
      </c>
      <c r="C113" s="25" t="s">
        <v>14</v>
      </c>
      <c r="D113" s="25" t="s">
        <v>7</v>
      </c>
      <c r="E113" s="25" t="s">
        <v>6</v>
      </c>
      <c r="F113" s="28" t="s">
        <v>54</v>
      </c>
      <c r="G113" s="58" t="s">
        <v>13</v>
      </c>
      <c r="H113" s="58" t="s">
        <v>0</v>
      </c>
      <c r="I113" s="174"/>
      <c r="J113" s="175"/>
      <c r="K113" s="175"/>
      <c r="L113" s="176"/>
    </row>
    <row r="114" spans="1:14" s="4" customFormat="1" ht="20.100000000000001" customHeight="1" x14ac:dyDescent="0.35">
      <c r="A114" s="37" t="s">
        <v>67</v>
      </c>
      <c r="B114" s="26"/>
      <c r="C114" s="13"/>
      <c r="D114" s="14"/>
      <c r="E114" s="12"/>
      <c r="F114" s="11"/>
      <c r="G114" s="11"/>
      <c r="H114" s="11"/>
      <c r="I114" s="48"/>
      <c r="J114" s="33">
        <f>SUM(B114:I114)</f>
        <v>0</v>
      </c>
      <c r="K114" s="34">
        <v>2.93</v>
      </c>
      <c r="L114" s="34">
        <f>J114*K114</f>
        <v>0</v>
      </c>
      <c r="M114" s="5"/>
      <c r="N114" s="5"/>
    </row>
    <row r="115" spans="1:14" s="4" customFormat="1" ht="20.100000000000001" customHeight="1" x14ac:dyDescent="0.35">
      <c r="A115" s="57"/>
      <c r="B115" s="27" t="s">
        <v>49</v>
      </c>
      <c r="C115" s="52" t="s">
        <v>168</v>
      </c>
      <c r="D115" s="23" t="s">
        <v>14</v>
      </c>
      <c r="E115" s="28" t="s">
        <v>7</v>
      </c>
      <c r="F115" s="28" t="s">
        <v>6</v>
      </c>
      <c r="G115" s="32" t="s">
        <v>15</v>
      </c>
      <c r="H115" s="153"/>
      <c r="I115" s="154"/>
      <c r="J115" s="154"/>
      <c r="K115" s="154"/>
      <c r="L115" s="155"/>
      <c r="M115" s="1"/>
      <c r="N115" s="1"/>
    </row>
    <row r="116" spans="1:14" s="4" customFormat="1" ht="20.100000000000001" customHeight="1" x14ac:dyDescent="0.35">
      <c r="A116" s="35" t="s">
        <v>203</v>
      </c>
      <c r="B116" s="9"/>
      <c r="C116" s="9"/>
      <c r="D116" s="8"/>
      <c r="E116" s="10"/>
      <c r="F116" s="11"/>
      <c r="G116" s="9"/>
      <c r="H116" s="164"/>
      <c r="I116" s="163"/>
      <c r="J116" s="33">
        <f>SUM(B116:I116)</f>
        <v>0</v>
      </c>
      <c r="K116" s="34">
        <v>3.36</v>
      </c>
      <c r="L116" s="34">
        <f>J116*K116</f>
        <v>0</v>
      </c>
      <c r="M116" s="1"/>
      <c r="N116" s="1"/>
    </row>
    <row r="117" spans="1:14" s="4" customFormat="1" ht="20.100000000000001" customHeight="1" x14ac:dyDescent="0.35">
      <c r="A117" s="57"/>
      <c r="B117" s="27" t="s">
        <v>62</v>
      </c>
      <c r="C117" s="52" t="s">
        <v>20</v>
      </c>
      <c r="D117" s="23" t="s">
        <v>6</v>
      </c>
      <c r="E117" s="28" t="s">
        <v>47</v>
      </c>
      <c r="F117" s="28" t="s">
        <v>54</v>
      </c>
      <c r="G117" s="32" t="s">
        <v>0</v>
      </c>
      <c r="H117" s="153"/>
      <c r="I117" s="154"/>
      <c r="J117" s="154"/>
      <c r="K117" s="154"/>
      <c r="L117" s="155"/>
      <c r="M117" s="1"/>
      <c r="N117" s="1"/>
    </row>
    <row r="118" spans="1:14" s="4" customFormat="1" ht="20.100000000000001" customHeight="1" x14ac:dyDescent="0.35">
      <c r="A118" s="35" t="s">
        <v>68</v>
      </c>
      <c r="B118" s="9"/>
      <c r="C118" s="9"/>
      <c r="D118" s="8"/>
      <c r="E118" s="10"/>
      <c r="F118" s="11"/>
      <c r="G118" s="9"/>
      <c r="H118" s="164"/>
      <c r="I118" s="163"/>
      <c r="J118" s="33">
        <f>SUM(B118:I118)</f>
        <v>0</v>
      </c>
      <c r="K118" s="34">
        <v>3.36</v>
      </c>
      <c r="L118" s="34">
        <f>J118*K118</f>
        <v>0</v>
      </c>
      <c r="M118" s="1"/>
      <c r="N118" s="1"/>
    </row>
    <row r="119" spans="1:14" s="4" customFormat="1" ht="20.100000000000001" customHeight="1" x14ac:dyDescent="0.35">
      <c r="A119" s="57"/>
      <c r="B119" s="27" t="s">
        <v>57</v>
      </c>
      <c r="C119" s="52" t="s">
        <v>66</v>
      </c>
      <c r="D119" s="23" t="s">
        <v>7</v>
      </c>
      <c r="E119" s="51" t="s">
        <v>6</v>
      </c>
      <c r="F119" s="28" t="s">
        <v>47</v>
      </c>
      <c r="G119" s="28" t="s">
        <v>15</v>
      </c>
      <c r="H119" s="32" t="s">
        <v>0</v>
      </c>
      <c r="I119" s="153"/>
      <c r="J119" s="154"/>
      <c r="K119" s="154"/>
      <c r="L119" s="155"/>
      <c r="M119" s="1"/>
      <c r="N119" s="1"/>
    </row>
    <row r="120" spans="1:14" s="4" customFormat="1" ht="20.100000000000001" customHeight="1" x14ac:dyDescent="0.35">
      <c r="A120" s="35" t="s">
        <v>69</v>
      </c>
      <c r="B120" s="9"/>
      <c r="C120" s="9"/>
      <c r="D120" s="8"/>
      <c r="E120" s="10"/>
      <c r="F120" s="11"/>
      <c r="G120" s="9"/>
      <c r="H120" s="11"/>
      <c r="I120" s="119"/>
      <c r="J120" s="33">
        <f>SUM(B120:I120)</f>
        <v>0</v>
      </c>
      <c r="K120" s="34">
        <v>3.36</v>
      </c>
      <c r="L120" s="34">
        <f>J120*K120</f>
        <v>0</v>
      </c>
      <c r="M120" s="1"/>
      <c r="N120" s="1"/>
    </row>
    <row r="121" spans="1:14" s="4" customFormat="1" ht="20.100000000000001" customHeight="1" x14ac:dyDescent="0.35">
      <c r="A121" s="53"/>
      <c r="B121" s="23" t="s">
        <v>50</v>
      </c>
      <c r="C121" s="54" t="s">
        <v>65</v>
      </c>
      <c r="D121" s="24" t="s">
        <v>14</v>
      </c>
      <c r="E121" s="32" t="s">
        <v>7</v>
      </c>
      <c r="F121" s="25" t="s">
        <v>20</v>
      </c>
      <c r="G121" s="25" t="s">
        <v>6</v>
      </c>
      <c r="H121" s="28" t="s">
        <v>54</v>
      </c>
      <c r="I121" s="32" t="s">
        <v>0</v>
      </c>
      <c r="J121" s="153"/>
      <c r="K121" s="154"/>
      <c r="L121" s="155"/>
    </row>
    <row r="122" spans="1:14" s="4" customFormat="1" ht="20.100000000000001" customHeight="1" x14ac:dyDescent="0.35">
      <c r="A122" s="35" t="s">
        <v>70</v>
      </c>
      <c r="B122" s="26"/>
      <c r="C122" s="13"/>
      <c r="D122" s="14"/>
      <c r="E122" s="12"/>
      <c r="F122" s="15"/>
      <c r="G122" s="13"/>
      <c r="H122" s="11"/>
      <c r="I122" s="11"/>
      <c r="J122" s="33">
        <f>SUM(B122:I122)</f>
        <v>0</v>
      </c>
      <c r="K122" s="34">
        <v>3.36</v>
      </c>
      <c r="L122" s="34">
        <f>J122*K122</f>
        <v>0</v>
      </c>
      <c r="M122" s="1"/>
      <c r="N122" s="1"/>
    </row>
    <row r="123" spans="1:14" s="4" customFormat="1" ht="20.100000000000001" customHeight="1" x14ac:dyDescent="0.35">
      <c r="A123" s="53"/>
      <c r="B123" s="23" t="s">
        <v>52</v>
      </c>
      <c r="C123" s="54" t="s">
        <v>14</v>
      </c>
      <c r="D123" s="55" t="s">
        <v>71</v>
      </c>
      <c r="E123" s="32" t="s">
        <v>7</v>
      </c>
      <c r="F123" s="25" t="s">
        <v>20</v>
      </c>
      <c r="G123" s="25" t="s">
        <v>6</v>
      </c>
      <c r="H123" s="28" t="s">
        <v>47</v>
      </c>
      <c r="I123" s="32" t="s">
        <v>0</v>
      </c>
      <c r="J123" s="153"/>
      <c r="K123" s="154"/>
      <c r="L123" s="155"/>
    </row>
    <row r="124" spans="1:14" s="4" customFormat="1" ht="20.100000000000001" customHeight="1" x14ac:dyDescent="0.35">
      <c r="A124" s="35" t="s">
        <v>110</v>
      </c>
      <c r="B124" s="26"/>
      <c r="C124" s="13"/>
      <c r="D124" s="14"/>
      <c r="E124" s="12"/>
      <c r="F124" s="15"/>
      <c r="G124" s="13"/>
      <c r="H124" s="11"/>
      <c r="I124" s="11"/>
      <c r="J124" s="33">
        <f>SUM(B124:I124)</f>
        <v>0</v>
      </c>
      <c r="K124" s="34">
        <v>3.36</v>
      </c>
      <c r="L124" s="34">
        <f>J124*K124</f>
        <v>0</v>
      </c>
      <c r="M124" s="1"/>
      <c r="N124" s="1"/>
    </row>
    <row r="125" spans="1:14" s="4" customFormat="1" ht="20.100000000000001" customHeight="1" x14ac:dyDescent="0.35">
      <c r="A125" s="53"/>
      <c r="B125" s="23" t="s">
        <v>49</v>
      </c>
      <c r="C125" s="54" t="s">
        <v>50</v>
      </c>
      <c r="D125" s="24" t="s">
        <v>65</v>
      </c>
      <c r="E125" s="32" t="s">
        <v>7</v>
      </c>
      <c r="F125" s="25" t="s">
        <v>20</v>
      </c>
      <c r="G125" s="32" t="s">
        <v>6</v>
      </c>
      <c r="H125" s="25" t="s">
        <v>141</v>
      </c>
      <c r="I125" s="32" t="s">
        <v>0</v>
      </c>
      <c r="J125" s="153"/>
      <c r="K125" s="154"/>
      <c r="L125" s="155"/>
    </row>
    <row r="126" spans="1:14" s="4" customFormat="1" ht="20.100000000000001" customHeight="1" x14ac:dyDescent="0.35">
      <c r="A126" s="35" t="s">
        <v>72</v>
      </c>
      <c r="B126" s="26"/>
      <c r="C126" s="13"/>
      <c r="D126" s="14"/>
      <c r="E126" s="12"/>
      <c r="F126" s="15"/>
      <c r="G126" s="13"/>
      <c r="H126" s="11"/>
      <c r="I126" s="11"/>
      <c r="J126" s="33">
        <f>SUM(B126:I126)</f>
        <v>0</v>
      </c>
      <c r="K126" s="34">
        <v>3.36</v>
      </c>
      <c r="L126" s="34">
        <f>J126*K126</f>
        <v>0</v>
      </c>
      <c r="M126" s="1"/>
      <c r="N126" s="1"/>
    </row>
    <row r="127" spans="1:14" customFormat="1" ht="20.100000000000001" customHeight="1" x14ac:dyDescent="0.25">
      <c r="A127" s="22"/>
      <c r="B127" s="27" t="s">
        <v>14</v>
      </c>
      <c r="C127" s="67" t="s">
        <v>7</v>
      </c>
      <c r="D127" s="81" t="s">
        <v>6</v>
      </c>
      <c r="E127" s="24" t="s">
        <v>47</v>
      </c>
      <c r="F127" s="24" t="s">
        <v>54</v>
      </c>
      <c r="G127" s="67" t="s">
        <v>0</v>
      </c>
      <c r="H127" s="67" t="s">
        <v>15</v>
      </c>
      <c r="I127" s="129"/>
      <c r="J127" s="130"/>
      <c r="K127" s="130"/>
      <c r="L127" s="131"/>
    </row>
    <row r="128" spans="1:14" customFormat="1" ht="20.100000000000001" customHeight="1" x14ac:dyDescent="0.25">
      <c r="A128" s="35" t="s">
        <v>214</v>
      </c>
      <c r="B128" s="13"/>
      <c r="C128" s="16"/>
      <c r="D128" s="64"/>
      <c r="E128" s="13"/>
      <c r="F128" s="13"/>
      <c r="G128" s="16"/>
      <c r="H128" s="13"/>
      <c r="I128" s="83"/>
      <c r="J128" s="60">
        <f>SUM(B128:I128)</f>
        <v>0</v>
      </c>
      <c r="K128" s="34">
        <v>4.66</v>
      </c>
      <c r="L128" s="34">
        <f>J128*K128</f>
        <v>0</v>
      </c>
    </row>
    <row r="129" spans="1:14" customFormat="1" ht="20.100000000000001" customHeight="1" x14ac:dyDescent="0.25">
      <c r="A129" s="22"/>
      <c r="B129" s="27" t="s">
        <v>14</v>
      </c>
      <c r="C129" s="67" t="s">
        <v>7</v>
      </c>
      <c r="D129" s="81" t="s">
        <v>6</v>
      </c>
      <c r="E129" s="24" t="s">
        <v>47</v>
      </c>
      <c r="F129" s="67" t="s">
        <v>0</v>
      </c>
      <c r="G129" s="67" t="s">
        <v>15</v>
      </c>
      <c r="H129" s="171"/>
      <c r="I129" s="172"/>
      <c r="J129" s="172"/>
      <c r="K129" s="172"/>
      <c r="L129" s="173"/>
    </row>
    <row r="130" spans="1:14" customFormat="1" ht="20.100000000000001" customHeight="1" x14ac:dyDescent="0.25">
      <c r="A130" s="35" t="s">
        <v>215</v>
      </c>
      <c r="B130" s="13"/>
      <c r="C130" s="16"/>
      <c r="D130" s="64"/>
      <c r="E130" s="13"/>
      <c r="F130" s="13"/>
      <c r="G130" s="16"/>
      <c r="H130" s="126"/>
      <c r="I130" s="128"/>
      <c r="J130" s="60">
        <f>SUM(B130:I130)</f>
        <v>0</v>
      </c>
      <c r="K130" s="34">
        <v>5.09</v>
      </c>
      <c r="L130" s="34">
        <f>J130*K130</f>
        <v>0</v>
      </c>
    </row>
    <row r="131" spans="1:14" s="4" customFormat="1" ht="20.100000000000001" customHeight="1" x14ac:dyDescent="0.35">
      <c r="A131" s="53"/>
      <c r="B131" s="112" t="s">
        <v>7</v>
      </c>
      <c r="C131" s="112" t="s">
        <v>6</v>
      </c>
      <c r="D131" s="112" t="s">
        <v>47</v>
      </c>
      <c r="E131" s="112" t="s">
        <v>0</v>
      </c>
      <c r="F131" s="123"/>
      <c r="G131" s="124"/>
      <c r="H131" s="124"/>
      <c r="I131" s="124"/>
      <c r="J131" s="124"/>
      <c r="K131" s="124"/>
      <c r="L131" s="125"/>
    </row>
    <row r="132" spans="1:14" s="4" customFormat="1" ht="20.100000000000001" customHeight="1" x14ac:dyDescent="0.35">
      <c r="A132" s="37" t="s">
        <v>222</v>
      </c>
      <c r="B132" s="113"/>
      <c r="C132" s="26"/>
      <c r="D132" s="26"/>
      <c r="E132" s="113"/>
      <c r="F132" s="126"/>
      <c r="G132" s="127"/>
      <c r="H132" s="127"/>
      <c r="I132" s="128"/>
      <c r="J132" s="33">
        <f>SUM(B132:I132)</f>
        <v>0</v>
      </c>
      <c r="K132" s="34">
        <v>6.48</v>
      </c>
      <c r="L132" s="34">
        <f>J132*K132</f>
        <v>0</v>
      </c>
      <c r="M132" s="5"/>
      <c r="N132" s="5"/>
    </row>
    <row r="133" spans="1:14" s="4" customFormat="1" ht="20.100000000000001" customHeight="1" x14ac:dyDescent="0.35">
      <c r="A133" s="37" t="s">
        <v>210</v>
      </c>
      <c r="B133" s="113"/>
      <c r="C133" s="26"/>
      <c r="D133" s="113"/>
      <c r="E133" s="113"/>
      <c r="F133" s="126"/>
      <c r="G133" s="127"/>
      <c r="H133" s="127"/>
      <c r="I133" s="128"/>
      <c r="J133" s="33">
        <f>SUM(B133:I133)</f>
        <v>0</v>
      </c>
      <c r="K133" s="34">
        <v>6.48</v>
      </c>
      <c r="L133" s="34">
        <f>J133*K133</f>
        <v>0</v>
      </c>
      <c r="M133" s="5"/>
      <c r="N133" s="5"/>
    </row>
    <row r="134" spans="1:14" s="4" customFormat="1" ht="20.100000000000001" customHeight="1" x14ac:dyDescent="0.35">
      <c r="A134" s="37" t="s">
        <v>209</v>
      </c>
      <c r="B134" s="26"/>
      <c r="C134" s="26"/>
      <c r="D134" s="113"/>
      <c r="E134" s="26"/>
      <c r="F134" s="126"/>
      <c r="G134" s="127"/>
      <c r="H134" s="127"/>
      <c r="I134" s="128"/>
      <c r="J134" s="33">
        <f>SUM(B134:I134)</f>
        <v>0</v>
      </c>
      <c r="K134" s="34">
        <v>6.48</v>
      </c>
      <c r="L134" s="34">
        <f>J134*K134</f>
        <v>0</v>
      </c>
      <c r="M134" s="5"/>
      <c r="N134" s="5"/>
    </row>
    <row r="135" spans="1:14" s="4" customFormat="1" ht="20.100000000000001" customHeight="1" x14ac:dyDescent="0.35">
      <c r="A135" s="53"/>
      <c r="B135" s="111" t="s">
        <v>212</v>
      </c>
      <c r="C135" s="112" t="s">
        <v>213</v>
      </c>
      <c r="D135" s="112" t="s">
        <v>6</v>
      </c>
      <c r="E135" s="112" t="s">
        <v>141</v>
      </c>
      <c r="F135" s="123"/>
      <c r="G135" s="124"/>
      <c r="H135" s="124"/>
      <c r="I135" s="124"/>
      <c r="J135" s="124"/>
      <c r="K135" s="124"/>
      <c r="L135" s="125"/>
    </row>
    <row r="136" spans="1:14" s="4" customFormat="1" ht="20.100000000000001" customHeight="1" x14ac:dyDescent="0.35">
      <c r="A136" s="37" t="s">
        <v>211</v>
      </c>
      <c r="B136" s="26"/>
      <c r="C136" s="26"/>
      <c r="D136" s="26"/>
      <c r="E136" s="26"/>
      <c r="F136" s="126"/>
      <c r="G136" s="127"/>
      <c r="H136" s="127"/>
      <c r="I136" s="128"/>
      <c r="J136" s="33">
        <f>SUM(B136:I136)</f>
        <v>0</v>
      </c>
      <c r="K136" s="34">
        <v>5.35</v>
      </c>
      <c r="L136" s="34">
        <f>J136*K136</f>
        <v>0</v>
      </c>
      <c r="M136" s="5"/>
      <c r="N136" s="5"/>
    </row>
    <row r="137" spans="1:14" s="4" customFormat="1" ht="20.100000000000001" customHeight="1" x14ac:dyDescent="0.35">
      <c r="A137" s="53"/>
      <c r="B137" s="112" t="s">
        <v>205</v>
      </c>
      <c r="C137" s="103" t="s">
        <v>206</v>
      </c>
      <c r="D137" s="103" t="s">
        <v>204</v>
      </c>
      <c r="E137" s="103" t="s">
        <v>207</v>
      </c>
      <c r="F137" s="123"/>
      <c r="G137" s="124"/>
      <c r="H137" s="124"/>
      <c r="I137" s="124"/>
      <c r="J137" s="124"/>
      <c r="K137" s="124"/>
      <c r="L137" s="125"/>
    </row>
    <row r="138" spans="1:14" s="4" customFormat="1" ht="20.100000000000001" customHeight="1" x14ac:dyDescent="0.35">
      <c r="A138" s="37" t="s">
        <v>181</v>
      </c>
      <c r="B138" s="26"/>
      <c r="C138" s="26"/>
      <c r="D138" s="26"/>
      <c r="E138" s="26"/>
      <c r="F138" s="126"/>
      <c r="G138" s="127"/>
      <c r="H138" s="127"/>
      <c r="I138" s="128"/>
      <c r="J138" s="33">
        <f>SUM(B138:I138)</f>
        <v>0</v>
      </c>
      <c r="K138" s="34">
        <v>5.35</v>
      </c>
      <c r="L138" s="34">
        <f>J138*K138</f>
        <v>0</v>
      </c>
      <c r="M138" s="5"/>
      <c r="N138" s="5"/>
    </row>
    <row r="139" spans="1:14" s="4" customFormat="1" ht="20.100000000000001" customHeight="1" x14ac:dyDescent="0.35">
      <c r="A139" s="53"/>
      <c r="B139" s="112" t="s">
        <v>242</v>
      </c>
      <c r="C139" s="103" t="s">
        <v>243</v>
      </c>
      <c r="D139" s="120"/>
      <c r="E139" s="121"/>
      <c r="F139" s="121"/>
      <c r="G139" s="121"/>
      <c r="H139" s="121"/>
      <c r="I139" s="121"/>
      <c r="J139" s="121"/>
      <c r="K139" s="121"/>
      <c r="L139" s="122"/>
    </row>
    <row r="140" spans="1:14" s="4" customFormat="1" ht="20.100000000000001" customHeight="1" x14ac:dyDescent="0.35">
      <c r="A140" s="37" t="s">
        <v>240</v>
      </c>
      <c r="B140" s="26"/>
      <c r="C140" s="26"/>
      <c r="D140" s="271"/>
      <c r="E140" s="272"/>
      <c r="F140" s="272"/>
      <c r="G140" s="272"/>
      <c r="H140" s="272"/>
      <c r="I140" s="273"/>
      <c r="J140" s="33">
        <f>SUM(B140:I140)</f>
        <v>0</v>
      </c>
      <c r="K140" s="34">
        <v>5.35</v>
      </c>
      <c r="L140" s="34">
        <f>J140*K140</f>
        <v>0</v>
      </c>
      <c r="M140" s="5"/>
      <c r="N140" s="5"/>
    </row>
    <row r="141" spans="1:14" s="4" customFormat="1" ht="20.100000000000001" customHeight="1" x14ac:dyDescent="0.35">
      <c r="A141" s="53"/>
      <c r="B141" s="103" t="s">
        <v>80</v>
      </c>
      <c r="C141" s="123"/>
      <c r="D141" s="124"/>
      <c r="E141" s="124"/>
      <c r="F141" s="124"/>
      <c r="G141" s="124"/>
      <c r="H141" s="124"/>
      <c r="I141" s="124"/>
      <c r="J141" s="124"/>
      <c r="K141" s="124"/>
      <c r="L141" s="125"/>
    </row>
    <row r="142" spans="1:14" s="4" customFormat="1" ht="20.100000000000001" customHeight="1" x14ac:dyDescent="0.35">
      <c r="A142" s="37" t="s">
        <v>208</v>
      </c>
      <c r="B142" s="26"/>
      <c r="C142" s="126"/>
      <c r="D142" s="127"/>
      <c r="E142" s="127"/>
      <c r="F142" s="127"/>
      <c r="G142" s="127"/>
      <c r="H142" s="127"/>
      <c r="I142" s="128"/>
      <c r="J142" s="33">
        <f>SUM(B142:I142)</f>
        <v>0</v>
      </c>
      <c r="K142" s="34">
        <v>8.0399999999999991</v>
      </c>
      <c r="L142" s="34">
        <f>J142*K142</f>
        <v>0</v>
      </c>
      <c r="M142" s="5"/>
      <c r="N142" s="5"/>
    </row>
    <row r="143" spans="1:14" s="4" customFormat="1" ht="20.100000000000001" customHeight="1" x14ac:dyDescent="0.35">
      <c r="A143" s="53"/>
      <c r="B143" s="103" t="s">
        <v>246</v>
      </c>
      <c r="C143" s="101" t="s">
        <v>247</v>
      </c>
      <c r="D143" s="123"/>
      <c r="E143" s="124"/>
      <c r="F143" s="124"/>
      <c r="G143" s="124"/>
      <c r="H143" s="124"/>
      <c r="I143" s="124"/>
      <c r="J143" s="124"/>
      <c r="K143" s="124"/>
      <c r="L143" s="125"/>
    </row>
    <row r="144" spans="1:14" s="4" customFormat="1" ht="20.100000000000001" customHeight="1" x14ac:dyDescent="0.35">
      <c r="A144" s="37" t="s">
        <v>245</v>
      </c>
      <c r="B144" s="26"/>
      <c r="C144" s="26"/>
      <c r="D144" s="126"/>
      <c r="E144" s="127"/>
      <c r="F144" s="127"/>
      <c r="G144" s="127"/>
      <c r="H144" s="127"/>
      <c r="I144" s="128"/>
      <c r="J144" s="33">
        <f>SUM(B144:I144)</f>
        <v>0</v>
      </c>
      <c r="K144" s="34">
        <v>4.75</v>
      </c>
      <c r="L144" s="34">
        <f>J144*K144</f>
        <v>0</v>
      </c>
      <c r="M144" s="5"/>
      <c r="N144" s="5"/>
    </row>
    <row r="145" spans="1:14" s="4" customFormat="1" ht="20.100000000000001" customHeight="1" x14ac:dyDescent="0.35">
      <c r="A145" s="53"/>
      <c r="B145" s="77" t="s">
        <v>63</v>
      </c>
      <c r="C145" s="24" t="s">
        <v>64</v>
      </c>
      <c r="D145" s="32" t="s">
        <v>50</v>
      </c>
      <c r="E145" s="25" t="s">
        <v>14</v>
      </c>
      <c r="F145" s="25" t="s">
        <v>7</v>
      </c>
      <c r="G145" s="28" t="s">
        <v>54</v>
      </c>
      <c r="H145" s="32" t="s">
        <v>13</v>
      </c>
      <c r="I145" s="32" t="s">
        <v>0</v>
      </c>
      <c r="J145" s="153"/>
      <c r="K145" s="154"/>
      <c r="L145" s="155"/>
    </row>
    <row r="146" spans="1:14" s="4" customFormat="1" ht="20.100000000000001" customHeight="1" x14ac:dyDescent="0.35">
      <c r="A146" s="37" t="s">
        <v>244</v>
      </c>
      <c r="B146" s="26"/>
      <c r="C146" s="13"/>
      <c r="D146" s="14"/>
      <c r="E146" s="12"/>
      <c r="F146" s="11"/>
      <c r="G146" s="11"/>
      <c r="H146" s="11"/>
      <c r="I146" s="11"/>
      <c r="J146" s="33">
        <f>SUM(B146:I146)</f>
        <v>0</v>
      </c>
      <c r="K146" s="34">
        <v>10.54</v>
      </c>
      <c r="L146" s="34">
        <f>J146*K146</f>
        <v>0</v>
      </c>
      <c r="M146" s="5"/>
      <c r="N146" s="5"/>
    </row>
    <row r="147" spans="1:14" s="6" customFormat="1" ht="30" customHeight="1" x14ac:dyDescent="0.35">
      <c r="A147" s="96" t="s">
        <v>21</v>
      </c>
      <c r="B147" s="260" t="s">
        <v>145</v>
      </c>
      <c r="C147" s="260"/>
      <c r="D147" s="260"/>
      <c r="E147" s="260"/>
      <c r="F147" s="260"/>
      <c r="G147" s="260"/>
      <c r="H147" s="260"/>
      <c r="I147" s="260"/>
      <c r="J147" s="260"/>
      <c r="K147" s="260"/>
      <c r="L147" s="260"/>
    </row>
    <row r="148" spans="1:14" customFormat="1" ht="30" customHeight="1" x14ac:dyDescent="0.25">
      <c r="A148" s="22" t="s">
        <v>43</v>
      </c>
      <c r="B148" s="27" t="s">
        <v>12</v>
      </c>
      <c r="C148" s="27" t="s">
        <v>7</v>
      </c>
      <c r="D148" s="52" t="s">
        <v>6</v>
      </c>
      <c r="E148" s="24" t="s">
        <v>47</v>
      </c>
      <c r="F148" s="24" t="s">
        <v>54</v>
      </c>
      <c r="G148" s="27" t="s">
        <v>13</v>
      </c>
      <c r="H148" s="27" t="s">
        <v>0</v>
      </c>
      <c r="I148" s="165"/>
      <c r="J148" s="166"/>
      <c r="K148" s="166"/>
      <c r="L148" s="167"/>
    </row>
    <row r="149" spans="1:14" customFormat="1" ht="20.100000000000001" customHeight="1" x14ac:dyDescent="0.25">
      <c r="A149" s="35" t="s">
        <v>76</v>
      </c>
      <c r="B149" s="13"/>
      <c r="C149" s="16"/>
      <c r="D149" s="17"/>
      <c r="E149" s="13"/>
      <c r="F149" s="13"/>
      <c r="G149" s="13"/>
      <c r="H149" s="13"/>
      <c r="I149" s="49"/>
      <c r="J149" s="33">
        <f>SUM(B149:I149)</f>
        <v>0</v>
      </c>
      <c r="K149" s="34">
        <v>10.98</v>
      </c>
      <c r="L149" s="34">
        <f>J149*K149</f>
        <v>0</v>
      </c>
    </row>
    <row r="150" spans="1:14" customFormat="1" ht="20.100000000000001" customHeight="1" x14ac:dyDescent="0.25">
      <c r="A150" s="57"/>
      <c r="B150" s="27" t="s">
        <v>6</v>
      </c>
      <c r="C150" s="52" t="s">
        <v>47</v>
      </c>
      <c r="D150" s="150"/>
      <c r="E150" s="151"/>
      <c r="F150" s="151"/>
      <c r="G150" s="151"/>
      <c r="H150" s="151"/>
      <c r="I150" s="151"/>
      <c r="J150" s="151"/>
      <c r="K150" s="151"/>
      <c r="L150" s="152"/>
    </row>
    <row r="151" spans="1:14" customFormat="1" ht="20.100000000000001" customHeight="1" x14ac:dyDescent="0.25">
      <c r="A151" s="35" t="s">
        <v>218</v>
      </c>
      <c r="B151" s="8"/>
      <c r="C151" s="9"/>
      <c r="D151" s="135"/>
      <c r="E151" s="136"/>
      <c r="F151" s="136"/>
      <c r="G151" s="136"/>
      <c r="H151" s="136"/>
      <c r="I151" s="137"/>
      <c r="J151" s="33">
        <f>SUM(B151:I151)</f>
        <v>0</v>
      </c>
      <c r="K151" s="34">
        <v>10.98</v>
      </c>
      <c r="L151" s="34">
        <f>J151*K151</f>
        <v>0</v>
      </c>
    </row>
    <row r="152" spans="1:14" customFormat="1" ht="20.100000000000001" customHeight="1" x14ac:dyDescent="0.25">
      <c r="A152" s="35" t="s">
        <v>219</v>
      </c>
      <c r="B152" s="8"/>
      <c r="C152" s="9"/>
      <c r="D152" s="135"/>
      <c r="E152" s="136"/>
      <c r="F152" s="136"/>
      <c r="G152" s="136"/>
      <c r="H152" s="136"/>
      <c r="I152" s="137"/>
      <c r="J152" s="33">
        <f>SUM(B152:I152)</f>
        <v>0</v>
      </c>
      <c r="K152" s="34">
        <v>10.98</v>
      </c>
      <c r="L152" s="34">
        <f>J152*K152</f>
        <v>0</v>
      </c>
    </row>
    <row r="153" spans="1:14" customFormat="1" ht="20.100000000000001" customHeight="1" x14ac:dyDescent="0.25">
      <c r="A153" s="57"/>
      <c r="B153" s="52" t="s">
        <v>49</v>
      </c>
      <c r="C153" s="52" t="s">
        <v>51</v>
      </c>
      <c r="D153" s="24" t="s">
        <v>52</v>
      </c>
      <c r="E153" s="58" t="s">
        <v>12</v>
      </c>
      <c r="F153" s="58" t="s">
        <v>7</v>
      </c>
      <c r="G153" s="72" t="s">
        <v>6</v>
      </c>
      <c r="H153" s="72" t="s">
        <v>0</v>
      </c>
      <c r="I153" s="72" t="s">
        <v>15</v>
      </c>
      <c r="J153" s="254"/>
      <c r="K153" s="255"/>
      <c r="L153" s="256"/>
    </row>
    <row r="154" spans="1:14" customFormat="1" ht="20.100000000000001" customHeight="1" x14ac:dyDescent="0.25">
      <c r="A154" s="35" t="s">
        <v>233</v>
      </c>
      <c r="B154" s="8"/>
      <c r="C154" s="9"/>
      <c r="D154" s="8"/>
      <c r="E154" s="9"/>
      <c r="F154" s="11"/>
      <c r="G154" s="11"/>
      <c r="H154" s="11"/>
      <c r="I154" s="11"/>
      <c r="J154" s="33">
        <f>SUM(B154:I154)</f>
        <v>0</v>
      </c>
      <c r="K154" s="34">
        <v>11.24</v>
      </c>
      <c r="L154" s="34">
        <f>J154*K154</f>
        <v>0</v>
      </c>
    </row>
    <row r="155" spans="1:14" customFormat="1" ht="20.100000000000001" customHeight="1" x14ac:dyDescent="0.25">
      <c r="A155" s="22"/>
      <c r="B155" s="67" t="s">
        <v>7</v>
      </c>
      <c r="C155" s="81" t="s">
        <v>6</v>
      </c>
      <c r="D155" s="81" t="s">
        <v>0</v>
      </c>
      <c r="E155" s="268"/>
      <c r="F155" s="269"/>
      <c r="G155" s="269"/>
      <c r="H155" s="269"/>
      <c r="I155" s="269"/>
      <c r="J155" s="269"/>
      <c r="K155" s="269"/>
      <c r="L155" s="270"/>
    </row>
    <row r="156" spans="1:14" customFormat="1" ht="20.100000000000001" customHeight="1" x14ac:dyDescent="0.25">
      <c r="A156" s="35" t="s">
        <v>223</v>
      </c>
      <c r="B156" s="16"/>
      <c r="C156" s="64"/>
      <c r="D156" s="64"/>
      <c r="E156" s="126"/>
      <c r="F156" s="127"/>
      <c r="G156" s="127"/>
      <c r="H156" s="127"/>
      <c r="I156" s="128"/>
      <c r="J156" s="60">
        <f>SUM(B156:I156)</f>
        <v>0</v>
      </c>
      <c r="K156" s="34">
        <v>12.1</v>
      </c>
      <c r="L156" s="34">
        <f>J156*K156</f>
        <v>0</v>
      </c>
    </row>
    <row r="157" spans="1:14" customFormat="1" ht="20.100000000000001" customHeight="1" x14ac:dyDescent="0.25">
      <c r="A157" s="22"/>
      <c r="B157" s="27" t="s">
        <v>14</v>
      </c>
      <c r="C157" s="67" t="s">
        <v>7</v>
      </c>
      <c r="D157" s="81" t="s">
        <v>6</v>
      </c>
      <c r="E157" s="24" t="s">
        <v>47</v>
      </c>
      <c r="F157" s="24" t="s">
        <v>54</v>
      </c>
      <c r="G157" s="67" t="s">
        <v>0</v>
      </c>
      <c r="H157" s="67" t="s">
        <v>15</v>
      </c>
      <c r="I157" s="129"/>
      <c r="J157" s="130"/>
      <c r="K157" s="130"/>
      <c r="L157" s="131"/>
    </row>
    <row r="158" spans="1:14" customFormat="1" ht="20.100000000000001" customHeight="1" x14ac:dyDescent="0.25">
      <c r="A158" s="35" t="s">
        <v>224</v>
      </c>
      <c r="B158" s="13"/>
      <c r="C158" s="16"/>
      <c r="D158" s="64"/>
      <c r="E158" s="13"/>
      <c r="F158" s="13"/>
      <c r="G158" s="16"/>
      <c r="H158" s="13"/>
      <c r="I158" s="83"/>
      <c r="J158" s="60">
        <f>SUM(B158:I158)</f>
        <v>0</v>
      </c>
      <c r="K158" s="34">
        <v>12.1</v>
      </c>
      <c r="L158" s="34">
        <f>J158*K158</f>
        <v>0</v>
      </c>
    </row>
    <row r="159" spans="1:14" s="4" customFormat="1" ht="20.100000000000001" customHeight="1" x14ac:dyDescent="0.35">
      <c r="A159" s="57"/>
      <c r="B159" s="27" t="s">
        <v>49</v>
      </c>
      <c r="C159" s="52" t="s">
        <v>168</v>
      </c>
      <c r="D159" s="23" t="s">
        <v>14</v>
      </c>
      <c r="E159" s="28" t="s">
        <v>7</v>
      </c>
      <c r="F159" s="28" t="s">
        <v>6</v>
      </c>
      <c r="G159" s="32" t="s">
        <v>15</v>
      </c>
      <c r="H159" s="153"/>
      <c r="I159" s="154"/>
      <c r="J159" s="154"/>
      <c r="K159" s="154"/>
      <c r="L159" s="155"/>
      <c r="M159" s="1"/>
      <c r="N159" s="1"/>
    </row>
    <row r="160" spans="1:14" s="4" customFormat="1" ht="20.100000000000001" customHeight="1" x14ac:dyDescent="0.35">
      <c r="A160" s="35" t="s">
        <v>217</v>
      </c>
      <c r="B160" s="9"/>
      <c r="C160" s="9"/>
      <c r="D160" s="8"/>
      <c r="E160" s="10"/>
      <c r="F160" s="11"/>
      <c r="G160" s="9"/>
      <c r="H160" s="164"/>
      <c r="I160" s="163"/>
      <c r="J160" s="33">
        <f>SUM(B160:I160)</f>
        <v>0</v>
      </c>
      <c r="K160" s="34">
        <v>12.1</v>
      </c>
      <c r="L160" s="34">
        <f>J160*K160</f>
        <v>0</v>
      </c>
      <c r="M160" s="1"/>
      <c r="N160" s="1"/>
    </row>
    <row r="161" spans="1:14" customFormat="1" ht="20.100000000000001" customHeight="1" x14ac:dyDescent="0.25">
      <c r="A161" s="57"/>
      <c r="B161" s="27" t="s">
        <v>62</v>
      </c>
      <c r="C161" s="52" t="s">
        <v>20</v>
      </c>
      <c r="D161" s="23" t="s">
        <v>6</v>
      </c>
      <c r="E161" s="28" t="s">
        <v>47</v>
      </c>
      <c r="F161" s="28" t="s">
        <v>54</v>
      </c>
      <c r="G161" s="58" t="s">
        <v>0</v>
      </c>
      <c r="H161" s="174"/>
      <c r="I161" s="175"/>
      <c r="J161" s="175"/>
      <c r="K161" s="175"/>
      <c r="L161" s="176"/>
    </row>
    <row r="162" spans="1:14" customFormat="1" ht="20.100000000000001" customHeight="1" x14ac:dyDescent="0.25">
      <c r="A162" s="35" t="s">
        <v>73</v>
      </c>
      <c r="B162" s="8"/>
      <c r="C162" s="13"/>
      <c r="D162" s="14"/>
      <c r="E162" s="13"/>
      <c r="F162" s="11"/>
      <c r="G162" s="11"/>
      <c r="H162" s="164"/>
      <c r="I162" s="163"/>
      <c r="J162" s="33">
        <f>SUM(B162:I162)</f>
        <v>0</v>
      </c>
      <c r="K162" s="34">
        <v>12.1</v>
      </c>
      <c r="L162" s="34">
        <f>J162*K162</f>
        <v>0</v>
      </c>
    </row>
    <row r="163" spans="1:14" s="4" customFormat="1" ht="20.100000000000001" customHeight="1" x14ac:dyDescent="0.35">
      <c r="A163" s="53"/>
      <c r="B163" s="58" t="s">
        <v>50</v>
      </c>
      <c r="C163" s="25" t="s">
        <v>14</v>
      </c>
      <c r="D163" s="25" t="s">
        <v>7</v>
      </c>
      <c r="E163" s="25" t="s">
        <v>6</v>
      </c>
      <c r="F163" s="28" t="s">
        <v>54</v>
      </c>
      <c r="G163" s="58" t="s">
        <v>13</v>
      </c>
      <c r="H163" s="58" t="s">
        <v>0</v>
      </c>
      <c r="I163" s="174"/>
      <c r="J163" s="175"/>
      <c r="K163" s="175"/>
      <c r="L163" s="176"/>
    </row>
    <row r="164" spans="1:14" s="4" customFormat="1" ht="20.100000000000001" customHeight="1" x14ac:dyDescent="0.35">
      <c r="A164" s="37" t="s">
        <v>216</v>
      </c>
      <c r="B164" s="26"/>
      <c r="C164" s="13"/>
      <c r="D164" s="14"/>
      <c r="E164" s="12"/>
      <c r="F164" s="11"/>
      <c r="G164" s="11"/>
      <c r="H164" s="11"/>
      <c r="I164" s="48"/>
      <c r="J164" s="33">
        <f>SUM(B164:I164)</f>
        <v>0</v>
      </c>
      <c r="K164" s="34">
        <v>12.1</v>
      </c>
      <c r="L164" s="34">
        <f>J164*K164</f>
        <v>0</v>
      </c>
      <c r="M164" s="5"/>
      <c r="N164" s="5"/>
    </row>
    <row r="165" spans="1:14" customFormat="1" ht="20.100000000000001" customHeight="1" x14ac:dyDescent="0.25">
      <c r="A165" s="57"/>
      <c r="B165" s="52" t="s">
        <v>77</v>
      </c>
      <c r="C165" s="24" t="s">
        <v>51</v>
      </c>
      <c r="D165" s="27" t="s">
        <v>52</v>
      </c>
      <c r="E165" s="27" t="s">
        <v>78</v>
      </c>
      <c r="F165" s="24" t="s">
        <v>7</v>
      </c>
      <c r="G165" s="24" t="s">
        <v>6</v>
      </c>
      <c r="H165" s="24" t="s">
        <v>0</v>
      </c>
      <c r="I165" s="257"/>
      <c r="J165" s="258"/>
      <c r="K165" s="258"/>
      <c r="L165" s="259"/>
    </row>
    <row r="166" spans="1:14" customFormat="1" ht="20.100000000000001" customHeight="1" x14ac:dyDescent="0.25">
      <c r="A166" s="35" t="s">
        <v>75</v>
      </c>
      <c r="B166" s="8"/>
      <c r="C166" s="13"/>
      <c r="D166" s="14"/>
      <c r="E166" s="13"/>
      <c r="F166" s="13"/>
      <c r="G166" s="13"/>
      <c r="H166" s="13"/>
      <c r="I166" s="59"/>
      <c r="J166" s="60">
        <f>SUM(B166:I166)</f>
        <v>0</v>
      </c>
      <c r="K166" s="34">
        <v>12.1</v>
      </c>
      <c r="L166" s="34">
        <f>J166*K166</f>
        <v>0</v>
      </c>
    </row>
    <row r="167" spans="1:14" customFormat="1" ht="20.100000000000001" customHeight="1" x14ac:dyDescent="0.25">
      <c r="A167" s="57"/>
      <c r="B167" s="23" t="s">
        <v>50</v>
      </c>
      <c r="C167" s="65" t="s">
        <v>65</v>
      </c>
      <c r="D167" s="24" t="s">
        <v>14</v>
      </c>
      <c r="E167" s="66" t="s">
        <v>7</v>
      </c>
      <c r="F167" s="25" t="s">
        <v>20</v>
      </c>
      <c r="G167" s="25" t="s">
        <v>6</v>
      </c>
      <c r="H167" s="67" t="s">
        <v>54</v>
      </c>
      <c r="I167" s="66" t="s">
        <v>0</v>
      </c>
      <c r="J167" s="68"/>
      <c r="K167" s="68"/>
      <c r="L167" s="69"/>
    </row>
    <row r="168" spans="1:14" customFormat="1" ht="20.100000000000001" customHeight="1" x14ac:dyDescent="0.25">
      <c r="A168" s="36" t="s">
        <v>74</v>
      </c>
      <c r="B168" s="8"/>
      <c r="C168" s="14"/>
      <c r="D168" s="14"/>
      <c r="E168" s="13"/>
      <c r="F168" s="15"/>
      <c r="G168" s="13"/>
      <c r="H168" s="13"/>
      <c r="I168" s="13"/>
      <c r="J168" s="60">
        <f>SUM(B168:I168)</f>
        <v>0</v>
      </c>
      <c r="K168" s="34">
        <v>12.1</v>
      </c>
      <c r="L168" s="34">
        <f>J168*K168</f>
        <v>0</v>
      </c>
    </row>
    <row r="169" spans="1:14" customFormat="1" ht="20.100000000000001" customHeight="1" x14ac:dyDescent="0.25">
      <c r="A169" s="57"/>
      <c r="B169" s="23" t="s">
        <v>52</v>
      </c>
      <c r="C169" s="70" t="s">
        <v>14</v>
      </c>
      <c r="D169" s="63" t="s">
        <v>71</v>
      </c>
      <c r="E169" s="71" t="s">
        <v>7</v>
      </c>
      <c r="F169" s="61" t="s">
        <v>20</v>
      </c>
      <c r="G169" s="61" t="s">
        <v>6</v>
      </c>
      <c r="H169" s="62" t="s">
        <v>47</v>
      </c>
      <c r="I169" s="71" t="s">
        <v>0</v>
      </c>
      <c r="J169" s="68"/>
      <c r="K169" s="68"/>
      <c r="L169" s="69"/>
    </row>
    <row r="170" spans="1:14" customFormat="1" ht="20.100000000000001" customHeight="1" x14ac:dyDescent="0.25">
      <c r="A170" s="36" t="s">
        <v>111</v>
      </c>
      <c r="B170" s="8"/>
      <c r="C170" s="14"/>
      <c r="D170" s="14"/>
      <c r="E170" s="13"/>
      <c r="F170" s="15"/>
      <c r="G170" s="13"/>
      <c r="H170" s="13"/>
      <c r="I170" s="13"/>
      <c r="J170" s="60">
        <f>SUM(B170:I170)</f>
        <v>0</v>
      </c>
      <c r="K170" s="34">
        <v>12.1</v>
      </c>
      <c r="L170" s="34">
        <f>J170*K170</f>
        <v>0</v>
      </c>
    </row>
    <row r="171" spans="1:14" customFormat="1" ht="20.100000000000001" customHeight="1" x14ac:dyDescent="0.25">
      <c r="A171" s="22"/>
      <c r="B171" s="27" t="s">
        <v>14</v>
      </c>
      <c r="C171" s="67" t="s">
        <v>7</v>
      </c>
      <c r="D171" s="81" t="s">
        <v>6</v>
      </c>
      <c r="E171" s="24" t="s">
        <v>47</v>
      </c>
      <c r="F171" s="67" t="s">
        <v>0</v>
      </c>
      <c r="G171" s="67" t="s">
        <v>15</v>
      </c>
      <c r="H171" s="171"/>
      <c r="I171" s="172"/>
      <c r="J171" s="172"/>
      <c r="K171" s="172"/>
      <c r="L171" s="173"/>
    </row>
    <row r="172" spans="1:14" customFormat="1" ht="20.100000000000001" customHeight="1" x14ac:dyDescent="0.25">
      <c r="A172" s="35" t="s">
        <v>232</v>
      </c>
      <c r="B172" s="13"/>
      <c r="C172" s="16"/>
      <c r="D172" s="64"/>
      <c r="E172" s="13"/>
      <c r="F172" s="13"/>
      <c r="G172" s="16"/>
      <c r="H172" s="126"/>
      <c r="I172" s="128"/>
      <c r="J172" s="60">
        <f>SUM(B172:I172)</f>
        <v>0</v>
      </c>
      <c r="K172" s="34">
        <v>12.97</v>
      </c>
      <c r="L172" s="34">
        <f>J172*K172</f>
        <v>0</v>
      </c>
    </row>
    <row r="173" spans="1:14" customFormat="1" ht="20.100000000000001" customHeight="1" x14ac:dyDescent="0.25">
      <c r="A173" s="57"/>
      <c r="B173" s="102" t="s">
        <v>228</v>
      </c>
      <c r="C173" s="114" t="s">
        <v>6</v>
      </c>
      <c r="D173" s="115" t="s">
        <v>229</v>
      </c>
      <c r="E173" s="114" t="s">
        <v>230</v>
      </c>
      <c r="F173" s="129"/>
      <c r="G173" s="130"/>
      <c r="H173" s="130"/>
      <c r="I173" s="130"/>
      <c r="J173" s="130"/>
      <c r="K173" s="130"/>
      <c r="L173" s="131"/>
    </row>
    <row r="174" spans="1:14" customFormat="1" ht="20.100000000000001" customHeight="1" x14ac:dyDescent="0.25">
      <c r="A174" s="36" t="s">
        <v>79</v>
      </c>
      <c r="B174" s="8"/>
      <c r="C174" s="8"/>
      <c r="D174" s="8"/>
      <c r="E174" s="8"/>
      <c r="F174" s="265"/>
      <c r="G174" s="266"/>
      <c r="H174" s="266"/>
      <c r="I174" s="267"/>
      <c r="J174" s="60">
        <f>SUM(B174:I174)</f>
        <v>0</v>
      </c>
      <c r="K174" s="34">
        <v>12.97</v>
      </c>
      <c r="L174" s="34">
        <f>J174*K174</f>
        <v>0</v>
      </c>
    </row>
    <row r="175" spans="1:14" customFormat="1" ht="20.100000000000001" customHeight="1" x14ac:dyDescent="0.25">
      <c r="A175" s="57"/>
      <c r="B175" s="23" t="s">
        <v>49</v>
      </c>
      <c r="C175" s="65" t="s">
        <v>14</v>
      </c>
      <c r="D175" s="65" t="s">
        <v>7</v>
      </c>
      <c r="E175" s="24" t="s">
        <v>20</v>
      </c>
      <c r="F175" s="66" t="s">
        <v>6</v>
      </c>
      <c r="G175" s="25" t="s">
        <v>47</v>
      </c>
      <c r="H175" s="67" t="s">
        <v>0</v>
      </c>
      <c r="I175" s="66" t="s">
        <v>15</v>
      </c>
      <c r="J175" s="68"/>
      <c r="K175" s="68"/>
      <c r="L175" s="69"/>
    </row>
    <row r="176" spans="1:14" customFormat="1" ht="20.100000000000001" customHeight="1" x14ac:dyDescent="0.25">
      <c r="A176" s="36" t="s">
        <v>231</v>
      </c>
      <c r="B176" s="8"/>
      <c r="C176" s="14"/>
      <c r="D176" s="14"/>
      <c r="E176" s="13"/>
      <c r="F176" s="15"/>
      <c r="G176" s="13"/>
      <c r="H176" s="13"/>
      <c r="I176" s="13"/>
      <c r="J176" s="60">
        <f>SUM(B176:I176)</f>
        <v>0</v>
      </c>
      <c r="K176" s="34">
        <v>12.97</v>
      </c>
      <c r="L176" s="34">
        <f>J176*K176</f>
        <v>0</v>
      </c>
    </row>
    <row r="177" spans="1:12" customFormat="1" ht="20.100000000000001" customHeight="1" x14ac:dyDescent="0.25">
      <c r="A177" s="57"/>
      <c r="B177" s="52" t="s">
        <v>80</v>
      </c>
      <c r="C177" s="261"/>
      <c r="D177" s="261"/>
      <c r="E177" s="261"/>
      <c r="F177" s="261"/>
      <c r="G177" s="261"/>
      <c r="H177" s="261"/>
      <c r="I177" s="261"/>
      <c r="J177" s="261"/>
      <c r="K177" s="261"/>
      <c r="L177" s="261"/>
    </row>
    <row r="178" spans="1:12" customFormat="1" ht="20.100000000000001" customHeight="1" x14ac:dyDescent="0.25">
      <c r="A178" s="35" t="s">
        <v>88</v>
      </c>
      <c r="B178" s="8"/>
      <c r="C178" s="253"/>
      <c r="D178" s="253"/>
      <c r="E178" s="253"/>
      <c r="F178" s="253"/>
      <c r="G178" s="253"/>
      <c r="H178" s="253"/>
      <c r="I178" s="253"/>
      <c r="J178" s="60">
        <f>SUM(B178:I178)</f>
        <v>0</v>
      </c>
      <c r="K178" s="34">
        <v>12.97</v>
      </c>
      <c r="L178" s="34">
        <f>J178*K178</f>
        <v>0</v>
      </c>
    </row>
    <row r="179" spans="1:12" customFormat="1" ht="20.100000000000001" customHeight="1" x14ac:dyDescent="0.25">
      <c r="A179" s="57"/>
      <c r="B179" s="52" t="s">
        <v>225</v>
      </c>
      <c r="C179" s="52" t="s">
        <v>226</v>
      </c>
      <c r="D179" s="52" t="s">
        <v>227</v>
      </c>
      <c r="E179" s="129"/>
      <c r="F179" s="130"/>
      <c r="G179" s="130"/>
      <c r="H179" s="130"/>
      <c r="I179" s="130"/>
      <c r="J179" s="130"/>
      <c r="K179" s="130"/>
      <c r="L179" s="131"/>
    </row>
    <row r="180" spans="1:12" customFormat="1" ht="20.100000000000001" customHeight="1" x14ac:dyDescent="0.25">
      <c r="A180" s="35" t="s">
        <v>83</v>
      </c>
      <c r="B180" s="8"/>
      <c r="C180" s="8"/>
      <c r="D180" s="8"/>
      <c r="E180" s="262"/>
      <c r="F180" s="263"/>
      <c r="G180" s="263"/>
      <c r="H180" s="263"/>
      <c r="I180" s="264"/>
      <c r="J180" s="60">
        <f>SUM(B180:I180)</f>
        <v>0</v>
      </c>
      <c r="K180" s="34">
        <v>12.53</v>
      </c>
      <c r="L180" s="34">
        <f>J180*K180</f>
        <v>0</v>
      </c>
    </row>
    <row r="181" spans="1:12" customFormat="1" ht="20.100000000000001" customHeight="1" x14ac:dyDescent="0.25">
      <c r="A181" s="57"/>
      <c r="B181" s="27" t="s">
        <v>14</v>
      </c>
      <c r="C181" s="67" t="s">
        <v>7</v>
      </c>
      <c r="D181" s="81" t="s">
        <v>6</v>
      </c>
      <c r="E181" s="24" t="s">
        <v>47</v>
      </c>
      <c r="F181" s="24" t="s">
        <v>54</v>
      </c>
      <c r="G181" s="67" t="s">
        <v>0</v>
      </c>
      <c r="H181" s="67" t="s">
        <v>15</v>
      </c>
      <c r="I181" s="174"/>
      <c r="J181" s="175"/>
      <c r="K181" s="175"/>
      <c r="L181" s="176"/>
    </row>
    <row r="182" spans="1:12" s="7" customFormat="1" ht="20.100000000000001" customHeight="1" x14ac:dyDescent="0.25">
      <c r="A182" s="38" t="s">
        <v>87</v>
      </c>
      <c r="B182" s="8"/>
      <c r="C182" s="9"/>
      <c r="D182" s="8"/>
      <c r="E182" s="9"/>
      <c r="F182" s="11"/>
      <c r="G182" s="11"/>
      <c r="H182" s="11"/>
      <c r="I182" s="48"/>
      <c r="J182" s="33">
        <f>SUM(B182:I182)</f>
        <v>0</v>
      </c>
      <c r="K182" s="34">
        <v>25.08</v>
      </c>
      <c r="L182" s="34">
        <f>J182*K182</f>
        <v>0</v>
      </c>
    </row>
    <row r="183" spans="1:12" customFormat="1" ht="20.100000000000001" customHeight="1" x14ac:dyDescent="0.25">
      <c r="A183" s="57"/>
      <c r="B183" s="58" t="s">
        <v>50</v>
      </c>
      <c r="C183" s="25" t="s">
        <v>14</v>
      </c>
      <c r="D183" s="25" t="s">
        <v>7</v>
      </c>
      <c r="E183" s="25" t="s">
        <v>6</v>
      </c>
      <c r="F183" s="25" t="s">
        <v>47</v>
      </c>
      <c r="G183" s="28" t="s">
        <v>54</v>
      </c>
      <c r="H183" s="58" t="s">
        <v>13</v>
      </c>
      <c r="I183" s="58" t="s">
        <v>0</v>
      </c>
      <c r="J183" s="153"/>
      <c r="K183" s="154"/>
      <c r="L183" s="155"/>
    </row>
    <row r="184" spans="1:12" s="7" customFormat="1" ht="20.100000000000001" customHeight="1" x14ac:dyDescent="0.25">
      <c r="A184" s="38" t="s">
        <v>86</v>
      </c>
      <c r="B184" s="8"/>
      <c r="C184" s="9"/>
      <c r="D184" s="8"/>
      <c r="E184" s="9"/>
      <c r="F184" s="11"/>
      <c r="G184" s="11"/>
      <c r="H184" s="11"/>
      <c r="I184" s="11"/>
      <c r="J184" s="33">
        <f>SUM(B184:I184)</f>
        <v>0</v>
      </c>
      <c r="K184" s="34">
        <v>25.08</v>
      </c>
      <c r="L184" s="34">
        <f>J184*K184</f>
        <v>0</v>
      </c>
    </row>
    <row r="185" spans="1:12" customFormat="1" ht="20.100000000000001" customHeight="1" x14ac:dyDescent="0.25">
      <c r="A185" s="57"/>
      <c r="B185" s="23" t="s">
        <v>50</v>
      </c>
      <c r="C185" s="65" t="s">
        <v>65</v>
      </c>
      <c r="D185" s="24" t="s">
        <v>14</v>
      </c>
      <c r="E185" s="66" t="s">
        <v>7</v>
      </c>
      <c r="F185" s="25" t="s">
        <v>20</v>
      </c>
      <c r="G185" s="25" t="s">
        <v>6</v>
      </c>
      <c r="H185" s="67" t="s">
        <v>54</v>
      </c>
      <c r="I185" s="66" t="s">
        <v>0</v>
      </c>
      <c r="J185" s="153"/>
      <c r="K185" s="154"/>
      <c r="L185" s="155"/>
    </row>
    <row r="186" spans="1:12" s="7" customFormat="1" ht="20.100000000000001" customHeight="1" x14ac:dyDescent="0.25">
      <c r="A186" s="38" t="s">
        <v>109</v>
      </c>
      <c r="B186" s="8"/>
      <c r="C186" s="9"/>
      <c r="D186" s="8"/>
      <c r="E186" s="9"/>
      <c r="F186" s="11"/>
      <c r="G186" s="11"/>
      <c r="H186" s="11"/>
      <c r="I186" s="11"/>
      <c r="J186" s="33">
        <f>SUM(B186:I186)</f>
        <v>0</v>
      </c>
      <c r="K186" s="34">
        <v>25.08</v>
      </c>
      <c r="L186" s="34">
        <f>J186*K186</f>
        <v>0</v>
      </c>
    </row>
    <row r="187" spans="1:12" s="7" customFormat="1" ht="9.9499999999999993" customHeight="1" x14ac:dyDescent="0.25">
      <c r="A187" s="236"/>
      <c r="B187" s="237"/>
      <c r="C187" s="237"/>
      <c r="D187" s="237"/>
      <c r="E187" s="237"/>
      <c r="F187" s="237"/>
      <c r="G187" s="237"/>
      <c r="H187" s="237"/>
      <c r="I187" s="237"/>
      <c r="J187" s="237"/>
      <c r="K187" s="237"/>
      <c r="L187" s="238"/>
    </row>
    <row r="188" spans="1:12" customFormat="1" ht="24.95" customHeight="1" x14ac:dyDescent="0.25">
      <c r="A188" s="239" t="s">
        <v>22</v>
      </c>
      <c r="B188" s="239"/>
      <c r="C188" s="239"/>
      <c r="D188" s="239"/>
      <c r="E188" s="239"/>
      <c r="F188" s="239"/>
      <c r="G188" s="239"/>
      <c r="H188" s="239"/>
      <c r="I188" s="239"/>
      <c r="J188" s="239"/>
      <c r="K188" s="239"/>
      <c r="L188" s="91">
        <f>SUM(L16:L186)</f>
        <v>0</v>
      </c>
    </row>
    <row r="189" spans="1:12" customFormat="1" ht="24.95" customHeight="1" x14ac:dyDescent="0.25">
      <c r="A189" s="240" t="s">
        <v>28</v>
      </c>
      <c r="B189" s="241"/>
      <c r="C189" s="241"/>
      <c r="D189" s="241"/>
      <c r="E189" s="241"/>
      <c r="F189" s="241"/>
      <c r="G189" s="241"/>
      <c r="H189" s="241"/>
      <c r="I189" s="241"/>
      <c r="J189" s="241"/>
      <c r="K189" s="241"/>
      <c r="L189" s="92">
        <f>IF(DD!B11="PST",L188*0.06,0)</f>
        <v>0</v>
      </c>
    </row>
    <row r="190" spans="1:12" customFormat="1" ht="24.95" customHeight="1" x14ac:dyDescent="0.25">
      <c r="A190" s="241" t="s">
        <v>36</v>
      </c>
      <c r="B190" s="241"/>
      <c r="C190" s="241"/>
      <c r="D190" s="241"/>
      <c r="E190" s="241"/>
      <c r="F190" s="241"/>
      <c r="G190" s="241"/>
      <c r="H190" s="241"/>
      <c r="I190" s="241"/>
      <c r="J190" s="241"/>
      <c r="K190" s="241"/>
      <c r="L190" s="90"/>
    </row>
    <row r="191" spans="1:12" customFormat="1" ht="24.95" customHeight="1" x14ac:dyDescent="0.25">
      <c r="A191" s="241" t="s">
        <v>23</v>
      </c>
      <c r="B191" s="241"/>
      <c r="C191" s="241"/>
      <c r="D191" s="241"/>
      <c r="E191" s="241"/>
      <c r="F191" s="241"/>
      <c r="G191" s="241"/>
      <c r="H191" s="241"/>
      <c r="I191" s="241"/>
      <c r="J191" s="241"/>
      <c r="K191" s="241"/>
      <c r="L191" s="93">
        <f>L188+L189+L190</f>
        <v>0</v>
      </c>
    </row>
    <row r="192" spans="1:12" customFormat="1" ht="30" customHeight="1" x14ac:dyDescent="0.4">
      <c r="A192" s="246" t="s">
        <v>38</v>
      </c>
      <c r="B192" s="246"/>
      <c r="C192" s="246"/>
      <c r="D192" s="246"/>
      <c r="E192" s="246"/>
      <c r="F192" s="246"/>
      <c r="G192" s="246"/>
      <c r="H192" s="246"/>
      <c r="I192" s="246"/>
      <c r="J192" s="246"/>
      <c r="K192" s="246"/>
      <c r="L192" s="246"/>
    </row>
    <row r="193" spans="1:12" customFormat="1" ht="20.100000000000001" customHeight="1" x14ac:dyDescent="0.25">
      <c r="A193" s="251" t="s">
        <v>37</v>
      </c>
      <c r="B193" s="251"/>
      <c r="C193" s="251"/>
      <c r="D193" s="251"/>
      <c r="E193" s="251"/>
      <c r="F193" s="251"/>
      <c r="G193" s="251"/>
      <c r="H193" s="251"/>
      <c r="I193" s="251"/>
      <c r="J193" s="251"/>
      <c r="K193" s="251"/>
      <c r="L193" s="251"/>
    </row>
    <row r="194" spans="1:12" customFormat="1" ht="50.1" customHeight="1" x14ac:dyDescent="0.25">
      <c r="A194" s="247" t="s">
        <v>112</v>
      </c>
      <c r="B194" s="248"/>
      <c r="C194" s="248"/>
      <c r="D194" s="248"/>
      <c r="E194" s="248"/>
      <c r="F194" s="248"/>
      <c r="G194" s="248"/>
      <c r="H194" s="248"/>
      <c r="I194" s="248"/>
      <c r="J194" s="248"/>
      <c r="K194" s="248"/>
      <c r="L194" s="249"/>
    </row>
    <row r="195" spans="1:12" customFormat="1" ht="30" customHeight="1" x14ac:dyDescent="0.25">
      <c r="A195" s="250" t="s">
        <v>113</v>
      </c>
      <c r="B195" s="250"/>
      <c r="C195" s="250"/>
      <c r="D195" s="250"/>
      <c r="E195" s="250"/>
      <c r="F195" s="250"/>
      <c r="G195" s="250"/>
      <c r="H195" s="250"/>
      <c r="I195" s="250"/>
      <c r="J195" s="250"/>
      <c r="K195" s="250"/>
      <c r="L195" s="250"/>
    </row>
    <row r="196" spans="1:12" customFormat="1" ht="35.1" customHeight="1" x14ac:dyDescent="0.25">
      <c r="A196" s="242" t="s">
        <v>142</v>
      </c>
      <c r="B196" s="242"/>
      <c r="C196" s="242"/>
      <c r="D196" s="242"/>
      <c r="E196" s="242"/>
      <c r="F196" s="242"/>
      <c r="G196" s="242"/>
      <c r="H196" s="242"/>
      <c r="I196" s="242"/>
      <c r="J196" s="242"/>
      <c r="K196" s="242"/>
      <c r="L196" s="242"/>
    </row>
    <row r="197" spans="1:12" customFormat="1" ht="30" customHeight="1" x14ac:dyDescent="0.25">
      <c r="A197" s="242" t="s">
        <v>39</v>
      </c>
      <c r="B197" s="242"/>
      <c r="C197" s="242"/>
      <c r="D197" s="242"/>
      <c r="E197" s="242"/>
      <c r="F197" s="242"/>
      <c r="G197" s="242"/>
      <c r="H197" s="242"/>
      <c r="I197" s="242"/>
      <c r="J197" s="242"/>
      <c r="K197" s="242"/>
      <c r="L197" s="242"/>
    </row>
    <row r="198" spans="1:12" customFormat="1" ht="35.1" customHeight="1" x14ac:dyDescent="0.25">
      <c r="A198" s="242" t="s">
        <v>40</v>
      </c>
      <c r="B198" s="242"/>
      <c r="C198" s="242"/>
      <c r="D198" s="242"/>
      <c r="E198" s="242"/>
      <c r="F198" s="242"/>
      <c r="G198" s="242"/>
      <c r="H198" s="242"/>
      <c r="I198" s="242"/>
      <c r="J198" s="242"/>
      <c r="K198" s="242"/>
      <c r="L198" s="242"/>
    </row>
    <row r="199" spans="1:12" customFormat="1" ht="20.100000000000001" customHeight="1" x14ac:dyDescent="0.25">
      <c r="A199" s="242" t="s">
        <v>41</v>
      </c>
      <c r="B199" s="242"/>
      <c r="C199" s="242"/>
      <c r="D199" s="242"/>
      <c r="E199" s="242"/>
      <c r="F199" s="242"/>
      <c r="G199" s="242"/>
      <c r="H199" s="242"/>
      <c r="I199" s="242"/>
      <c r="J199" s="242"/>
      <c r="K199" s="242"/>
      <c r="L199" s="242"/>
    </row>
    <row r="200" spans="1:12" customFormat="1" ht="20.100000000000001" customHeight="1" x14ac:dyDescent="0.25">
      <c r="A200" s="243" t="s">
        <v>24</v>
      </c>
      <c r="B200" s="244"/>
      <c r="C200" s="244"/>
      <c r="D200" s="244"/>
      <c r="E200" s="244"/>
      <c r="F200" s="244"/>
      <c r="G200" s="244"/>
      <c r="H200" s="244"/>
      <c r="I200" s="244"/>
      <c r="J200" s="244"/>
      <c r="K200" s="244"/>
      <c r="L200" s="245"/>
    </row>
    <row r="201" spans="1:12" customFormat="1" ht="20.25" x14ac:dyDescent="0.3">
      <c r="A201" s="252" t="s">
        <v>42</v>
      </c>
      <c r="B201" s="252"/>
      <c r="C201" s="252"/>
      <c r="D201" s="252"/>
      <c r="E201" s="252"/>
      <c r="F201" s="252"/>
      <c r="G201" s="252"/>
      <c r="H201" s="252"/>
      <c r="I201" s="252"/>
      <c r="J201" s="252"/>
      <c r="K201" s="252"/>
      <c r="L201" s="252"/>
    </row>
    <row r="207" spans="1:12" x14ac:dyDescent="0.25">
      <c r="A207" s="274"/>
    </row>
    <row r="208" spans="1:12" x14ac:dyDescent="0.25">
      <c r="A208" s="274"/>
    </row>
    <row r="209" spans="1:1" x14ac:dyDescent="0.25">
      <c r="A209" s="274"/>
    </row>
    <row r="243" spans="1:11" ht="15.75" x14ac:dyDescent="0.25">
      <c r="A243" s="278"/>
      <c r="B243" s="279"/>
      <c r="C243" s="279"/>
      <c r="D243" s="280"/>
      <c r="E243" s="281"/>
      <c r="F243" s="281"/>
      <c r="G243" s="280"/>
      <c r="H243" s="280"/>
      <c r="I243" s="280"/>
      <c r="J243" s="280"/>
      <c r="K243" s="280"/>
    </row>
    <row r="244" spans="1:11" ht="15.75" x14ac:dyDescent="0.25">
      <c r="A244" s="282"/>
      <c r="B244" s="279"/>
      <c r="C244" s="280"/>
      <c r="D244" s="280"/>
      <c r="E244" s="283"/>
      <c r="F244" s="280"/>
      <c r="G244" s="280"/>
      <c r="H244" s="280"/>
      <c r="I244" s="280"/>
      <c r="J244" s="280"/>
      <c r="K244" s="280"/>
    </row>
    <row r="245" spans="1:11" ht="15.75" x14ac:dyDescent="0.25">
      <c r="A245" s="282"/>
      <c r="B245" s="279"/>
      <c r="C245" s="284"/>
      <c r="D245" s="279"/>
      <c r="E245" s="285"/>
      <c r="F245" s="286"/>
      <c r="G245" s="287"/>
      <c r="H245" s="286"/>
      <c r="I245" s="287"/>
      <c r="J245" s="279"/>
      <c r="K245" s="287"/>
    </row>
    <row r="246" spans="1:11" ht="15.75" x14ac:dyDescent="0.25">
      <c r="A246" s="282"/>
      <c r="B246" s="279"/>
      <c r="C246" s="284"/>
      <c r="D246" s="279"/>
      <c r="E246" s="285"/>
      <c r="F246" s="286"/>
      <c r="G246" s="287"/>
      <c r="H246" s="286"/>
      <c r="I246" s="287"/>
      <c r="J246" s="279"/>
      <c r="K246" s="287"/>
    </row>
    <row r="247" spans="1:11" ht="15.75" x14ac:dyDescent="0.25">
      <c r="A247" s="282"/>
      <c r="B247" s="279"/>
      <c r="C247" s="284"/>
      <c r="D247" s="279"/>
      <c r="E247" s="285"/>
      <c r="F247" s="286"/>
      <c r="G247" s="287"/>
      <c r="H247" s="286"/>
      <c r="I247" s="287"/>
      <c r="J247" s="279"/>
      <c r="K247" s="287"/>
    </row>
    <row r="248" spans="1:11" ht="15.75" x14ac:dyDescent="0.25">
      <c r="A248" s="282"/>
      <c r="B248" s="279"/>
      <c r="C248" s="284"/>
      <c r="D248" s="279"/>
      <c r="E248" s="285"/>
      <c r="F248" s="286"/>
      <c r="G248" s="287"/>
      <c r="H248" s="286"/>
      <c r="I248" s="287"/>
      <c r="J248" s="279"/>
      <c r="K248" s="287"/>
    </row>
    <row r="249" spans="1:11" ht="15.75" x14ac:dyDescent="0.25">
      <c r="A249" s="278"/>
      <c r="B249" s="279"/>
      <c r="C249" s="279"/>
      <c r="D249" s="279"/>
      <c r="E249" s="288"/>
      <c r="F249" s="286"/>
      <c r="G249" s="287"/>
      <c r="H249" s="286"/>
      <c r="I249" s="287"/>
      <c r="J249" s="279"/>
      <c r="K249" s="287"/>
    </row>
    <row r="250" spans="1:11" ht="15.75" x14ac:dyDescent="0.25">
      <c r="A250" s="282"/>
      <c r="B250" s="279"/>
      <c r="C250" s="284"/>
      <c r="D250" s="279"/>
      <c r="E250" s="285"/>
      <c r="F250" s="286"/>
      <c r="G250" s="287"/>
      <c r="H250" s="286"/>
      <c r="I250" s="287"/>
      <c r="J250" s="279"/>
      <c r="K250" s="287"/>
    </row>
    <row r="251" spans="1:11" ht="15.75" x14ac:dyDescent="0.25">
      <c r="A251" s="282"/>
      <c r="B251" s="279"/>
      <c r="C251" s="284"/>
      <c r="D251" s="279"/>
      <c r="E251" s="285"/>
      <c r="F251" s="286"/>
      <c r="G251" s="287"/>
      <c r="H251" s="286"/>
      <c r="I251" s="287"/>
      <c r="J251" s="279"/>
      <c r="K251" s="287"/>
    </row>
    <row r="252" spans="1:11" ht="15.75" x14ac:dyDescent="0.25">
      <c r="A252" s="282"/>
      <c r="B252" s="279"/>
      <c r="C252" s="284"/>
      <c r="D252" s="279"/>
      <c r="E252" s="285"/>
      <c r="F252" s="286"/>
      <c r="G252" s="287"/>
      <c r="H252" s="286"/>
      <c r="I252" s="287"/>
      <c r="J252" s="279"/>
      <c r="K252" s="287"/>
    </row>
    <row r="253" spans="1:11" ht="15.75" x14ac:dyDescent="0.25">
      <c r="A253" s="282"/>
      <c r="B253" s="279"/>
      <c r="C253" s="284"/>
      <c r="D253" s="279"/>
      <c r="E253" s="288"/>
      <c r="F253" s="286"/>
      <c r="G253" s="287"/>
      <c r="H253" s="286"/>
      <c r="I253" s="287"/>
      <c r="J253" s="279"/>
      <c r="K253" s="287"/>
    </row>
    <row r="254" spans="1:11" ht="15.75" x14ac:dyDescent="0.25">
      <c r="A254" s="278"/>
      <c r="B254" s="279"/>
      <c r="C254" s="279"/>
      <c r="D254" s="289"/>
      <c r="E254" s="290"/>
      <c r="F254" s="286"/>
      <c r="G254" s="291"/>
      <c r="H254" s="286"/>
      <c r="I254" s="287"/>
      <c r="J254" s="279"/>
      <c r="K254" s="287"/>
    </row>
    <row r="255" spans="1:11" ht="15.75" x14ac:dyDescent="0.25">
      <c r="A255" s="282"/>
      <c r="B255" s="279"/>
      <c r="C255" s="292"/>
      <c r="D255" s="289"/>
      <c r="E255" s="290"/>
      <c r="F255" s="286"/>
      <c r="G255" s="291"/>
      <c r="H255" s="286"/>
      <c r="I255" s="287"/>
      <c r="J255" s="279"/>
      <c r="K255" s="287"/>
    </row>
    <row r="256" spans="1:11" ht="15.75" x14ac:dyDescent="0.25">
      <c r="A256" s="282"/>
      <c r="B256" s="279"/>
      <c r="C256" s="284"/>
      <c r="D256" s="279"/>
      <c r="E256" s="288"/>
      <c r="F256" s="286"/>
      <c r="G256" s="287"/>
      <c r="H256" s="286"/>
      <c r="I256" s="287"/>
      <c r="J256" s="279"/>
      <c r="K256" s="287"/>
    </row>
    <row r="257" spans="1:11" ht="15.75" x14ac:dyDescent="0.25">
      <c r="A257" s="282"/>
      <c r="B257" s="279"/>
      <c r="C257" s="284"/>
      <c r="D257" s="279"/>
      <c r="E257" s="288"/>
      <c r="F257" s="286"/>
      <c r="G257" s="287"/>
      <c r="H257" s="286"/>
      <c r="I257" s="287"/>
      <c r="J257" s="279"/>
      <c r="K257" s="287"/>
    </row>
    <row r="258" spans="1:11" ht="15.75" x14ac:dyDescent="0.25">
      <c r="A258" s="282"/>
      <c r="B258" s="279"/>
      <c r="C258" s="284"/>
      <c r="D258" s="279"/>
      <c r="E258" s="288"/>
      <c r="F258" s="286"/>
      <c r="G258" s="287"/>
      <c r="H258" s="286"/>
      <c r="I258" s="287"/>
      <c r="J258" s="279"/>
      <c r="K258" s="287"/>
    </row>
    <row r="259" spans="1:11" ht="15.75" x14ac:dyDescent="0.25">
      <c r="A259" s="282"/>
      <c r="B259" s="279"/>
      <c r="C259" s="284"/>
      <c r="D259" s="279"/>
      <c r="E259" s="288"/>
      <c r="F259" s="286"/>
      <c r="G259" s="287"/>
      <c r="H259" s="286"/>
      <c r="I259" s="287"/>
      <c r="J259" s="279"/>
      <c r="K259" s="287"/>
    </row>
    <row r="260" spans="1:11" ht="15.75" x14ac:dyDescent="0.25">
      <c r="A260" s="282"/>
      <c r="B260" s="279"/>
      <c r="C260" s="284"/>
      <c r="D260" s="279"/>
      <c r="E260" s="288"/>
      <c r="F260" s="286"/>
      <c r="G260" s="287"/>
      <c r="H260" s="286"/>
      <c r="I260" s="287"/>
      <c r="J260" s="279"/>
      <c r="K260" s="287"/>
    </row>
    <row r="261" spans="1:11" ht="15.75" x14ac:dyDescent="0.25">
      <c r="A261" s="278"/>
      <c r="B261" s="279"/>
      <c r="C261" s="279"/>
      <c r="D261" s="279"/>
      <c r="E261" s="288"/>
      <c r="F261" s="286"/>
      <c r="G261" s="287"/>
      <c r="H261" s="286"/>
      <c r="I261" s="287"/>
      <c r="J261" s="279"/>
      <c r="K261" s="287"/>
    </row>
    <row r="262" spans="1:11" ht="15.75" x14ac:dyDescent="0.25">
      <c r="A262" s="282"/>
      <c r="B262" s="279"/>
      <c r="C262" s="284"/>
      <c r="D262" s="279"/>
      <c r="E262" s="288"/>
      <c r="F262" s="293"/>
      <c r="G262" s="294"/>
      <c r="H262" s="286"/>
      <c r="I262" s="287"/>
      <c r="J262" s="279"/>
      <c r="K262" s="287"/>
    </row>
    <row r="263" spans="1:11" ht="15.75" x14ac:dyDescent="0.25">
      <c r="A263" s="282"/>
      <c r="B263" s="279"/>
      <c r="C263" s="284"/>
      <c r="D263" s="279"/>
      <c r="E263" s="288"/>
      <c r="F263" s="286"/>
      <c r="G263" s="287"/>
      <c r="H263" s="286"/>
      <c r="I263" s="287"/>
      <c r="J263" s="279"/>
      <c r="K263" s="287"/>
    </row>
    <row r="264" spans="1:11" ht="15.75" x14ac:dyDescent="0.25">
      <c r="A264" s="282"/>
      <c r="B264" s="279"/>
      <c r="C264" s="284"/>
      <c r="D264" s="279"/>
      <c r="E264" s="288"/>
      <c r="F264" s="286"/>
      <c r="G264" s="287"/>
      <c r="H264" s="286"/>
      <c r="I264" s="287"/>
      <c r="J264" s="279"/>
      <c r="K264" s="287"/>
    </row>
    <row r="265" spans="1:11" ht="15.75" x14ac:dyDescent="0.25">
      <c r="A265" s="282"/>
      <c r="B265" s="279"/>
      <c r="C265" s="284"/>
      <c r="D265" s="279"/>
      <c r="E265" s="288"/>
      <c r="F265" s="286"/>
      <c r="G265" s="287"/>
      <c r="H265" s="286"/>
      <c r="I265" s="287"/>
      <c r="J265" s="279"/>
      <c r="K265" s="287"/>
    </row>
    <row r="266" spans="1:11" ht="15.75" x14ac:dyDescent="0.25">
      <c r="A266" s="282"/>
      <c r="B266" s="279"/>
      <c r="C266" s="284"/>
      <c r="D266" s="279"/>
      <c r="E266" s="288"/>
      <c r="F266" s="286"/>
      <c r="G266" s="287"/>
      <c r="H266" s="286"/>
      <c r="I266" s="287"/>
      <c r="J266" s="279"/>
      <c r="K266" s="287"/>
    </row>
    <row r="267" spans="1:11" ht="15.75" x14ac:dyDescent="0.25">
      <c r="A267" s="278"/>
      <c r="B267" s="279"/>
      <c r="C267" s="279"/>
      <c r="D267" s="279"/>
      <c r="E267" s="288"/>
      <c r="F267" s="286"/>
      <c r="G267" s="287"/>
      <c r="H267" s="286"/>
      <c r="I267" s="287"/>
      <c r="J267" s="279"/>
      <c r="K267" s="287"/>
    </row>
    <row r="268" spans="1:11" ht="15.75" x14ac:dyDescent="0.25">
      <c r="A268" s="282"/>
      <c r="B268" s="279"/>
      <c r="C268" s="284"/>
      <c r="D268" s="279"/>
      <c r="E268" s="288"/>
      <c r="F268" s="286"/>
      <c r="G268" s="287"/>
      <c r="H268" s="286"/>
      <c r="I268" s="287"/>
      <c r="J268" s="279"/>
      <c r="K268" s="287"/>
    </row>
    <row r="269" spans="1:11" ht="15.75" x14ac:dyDescent="0.25">
      <c r="A269" s="282"/>
      <c r="B269" s="279"/>
      <c r="C269" s="284"/>
      <c r="D269" s="279"/>
      <c r="E269" s="288"/>
      <c r="F269" s="286"/>
      <c r="G269" s="287"/>
      <c r="H269" s="286"/>
      <c r="I269" s="287"/>
      <c r="J269" s="279"/>
      <c r="K269" s="287"/>
    </row>
    <row r="270" spans="1:11" ht="15.75" x14ac:dyDescent="0.25">
      <c r="A270" s="282"/>
      <c r="B270" s="279"/>
      <c r="C270" s="284"/>
      <c r="D270" s="279"/>
      <c r="E270" s="288"/>
      <c r="F270" s="286"/>
      <c r="G270" s="287"/>
      <c r="H270" s="286"/>
      <c r="I270" s="287"/>
      <c r="J270" s="279"/>
      <c r="K270" s="287"/>
    </row>
    <row r="271" spans="1:11" ht="15.75" x14ac:dyDescent="0.25">
      <c r="A271" s="282"/>
      <c r="B271" s="279"/>
      <c r="C271" s="284"/>
      <c r="D271" s="279"/>
      <c r="E271" s="288"/>
      <c r="F271" s="286"/>
      <c r="G271" s="287"/>
      <c r="H271" s="286"/>
      <c r="I271" s="287"/>
      <c r="J271" s="279"/>
      <c r="K271" s="287"/>
    </row>
    <row r="272" spans="1:11" ht="15.75" x14ac:dyDescent="0.25">
      <c r="A272" s="282"/>
      <c r="B272" s="279"/>
      <c r="C272" s="284"/>
      <c r="D272" s="279"/>
      <c r="E272" s="288"/>
      <c r="F272" s="286"/>
      <c r="G272" s="287"/>
      <c r="H272" s="286"/>
      <c r="I272" s="287"/>
      <c r="J272" s="279"/>
      <c r="K272" s="287"/>
    </row>
    <row r="273" spans="1:11" ht="15.75" x14ac:dyDescent="0.25">
      <c r="A273" s="282"/>
      <c r="B273" s="279"/>
      <c r="C273" s="284"/>
      <c r="D273" s="279"/>
      <c r="E273" s="288"/>
      <c r="F273" s="286"/>
      <c r="G273" s="287"/>
      <c r="H273" s="286"/>
      <c r="I273" s="287"/>
      <c r="J273" s="279"/>
      <c r="K273" s="287"/>
    </row>
    <row r="274" spans="1:11" ht="15.75" x14ac:dyDescent="0.25">
      <c r="A274" s="282"/>
      <c r="B274" s="279"/>
      <c r="C274" s="284"/>
      <c r="D274" s="279"/>
      <c r="E274" s="288"/>
      <c r="F274" s="286"/>
      <c r="G274" s="287"/>
      <c r="H274" s="286"/>
      <c r="I274" s="287"/>
      <c r="J274" s="279"/>
      <c r="K274" s="287"/>
    </row>
    <row r="275" spans="1:11" ht="15.75" x14ac:dyDescent="0.25">
      <c r="A275" s="295"/>
      <c r="B275" s="296"/>
      <c r="C275" s="284"/>
      <c r="D275" s="296"/>
      <c r="E275" s="284"/>
      <c r="F275" s="296"/>
      <c r="G275" s="287"/>
      <c r="H275" s="296"/>
      <c r="I275" s="287"/>
      <c r="J275" s="296"/>
      <c r="K275" s="297"/>
    </row>
    <row r="276" spans="1:11" ht="15.75" x14ac:dyDescent="0.25">
      <c r="A276" s="278"/>
      <c r="B276" s="298"/>
      <c r="C276" s="299"/>
      <c r="D276" s="298"/>
      <c r="E276" s="300"/>
      <c r="F276" s="298"/>
      <c r="G276" s="297"/>
      <c r="H276" s="298"/>
      <c r="I276" s="297"/>
      <c r="J276" s="298"/>
      <c r="K276" s="297"/>
    </row>
    <row r="277" spans="1:11" ht="15.75" x14ac:dyDescent="0.25">
      <c r="A277" s="301"/>
      <c r="B277" s="301"/>
      <c r="C277" s="301"/>
      <c r="D277" s="301"/>
      <c r="E277" s="301"/>
      <c r="F277" s="301"/>
      <c r="G277" s="301"/>
      <c r="H277" s="301"/>
      <c r="I277" s="301"/>
      <c r="J277" s="302"/>
      <c r="K277" s="303"/>
    </row>
  </sheetData>
  <sheetProtection algorithmName="SHA-512" hashValue="zFMFCIWDM+ky4QyL6nz9/eQtq1LP8JAP5HVkCEvd3EPkGOMxDaSYYdiaxF+rgh2M7Wguz8QULaLhzBckuA2z1Q==" saltValue="0xX3Bm2aWFrKvFTOimRfkw==" spinCount="100000" sheet="1" objects="1" scenarios="1"/>
  <mergeCells count="183">
    <mergeCell ref="F45:L45"/>
    <mergeCell ref="F46:I46"/>
    <mergeCell ref="F47:I47"/>
    <mergeCell ref="H161:L161"/>
    <mergeCell ref="H162:I162"/>
    <mergeCell ref="D151:I151"/>
    <mergeCell ref="I163:L163"/>
    <mergeCell ref="H159:L159"/>
    <mergeCell ref="H160:I160"/>
    <mergeCell ref="E155:L155"/>
    <mergeCell ref="D28:I28"/>
    <mergeCell ref="D49:I49"/>
    <mergeCell ref="C59:I59"/>
    <mergeCell ref="C57:L57"/>
    <mergeCell ref="C58:I58"/>
    <mergeCell ref="C60:I60"/>
    <mergeCell ref="B75:L75"/>
    <mergeCell ref="C31:L31"/>
    <mergeCell ref="C32:I32"/>
    <mergeCell ref="E39:L39"/>
    <mergeCell ref="E40:I40"/>
    <mergeCell ref="J65:L65"/>
    <mergeCell ref="C38:I38"/>
    <mergeCell ref="C37:L37"/>
    <mergeCell ref="B68:L68"/>
    <mergeCell ref="D69:L69"/>
    <mergeCell ref="D70:I70"/>
    <mergeCell ref="C71:L71"/>
    <mergeCell ref="C72:I72"/>
    <mergeCell ref="G62:I62"/>
    <mergeCell ref="J63:L63"/>
    <mergeCell ref="J185:L185"/>
    <mergeCell ref="C178:I178"/>
    <mergeCell ref="I148:L148"/>
    <mergeCell ref="J153:L153"/>
    <mergeCell ref="I165:L165"/>
    <mergeCell ref="B147:L147"/>
    <mergeCell ref="C177:L177"/>
    <mergeCell ref="D150:L150"/>
    <mergeCell ref="D152:I152"/>
    <mergeCell ref="J183:L183"/>
    <mergeCell ref="E179:L179"/>
    <mergeCell ref="E180:I180"/>
    <mergeCell ref="F173:L173"/>
    <mergeCell ref="F174:I174"/>
    <mergeCell ref="H171:L171"/>
    <mergeCell ref="H172:I172"/>
    <mergeCell ref="I181:L181"/>
    <mergeCell ref="J145:L145"/>
    <mergeCell ref="J123:L123"/>
    <mergeCell ref="B104:L104"/>
    <mergeCell ref="A187:L187"/>
    <mergeCell ref="A277:I277"/>
    <mergeCell ref="A188:K188"/>
    <mergeCell ref="A189:K189"/>
    <mergeCell ref="A190:K190"/>
    <mergeCell ref="A191:K191"/>
    <mergeCell ref="A198:L198"/>
    <mergeCell ref="A199:L199"/>
    <mergeCell ref="A200:L200"/>
    <mergeCell ref="A192:L192"/>
    <mergeCell ref="A194:L194"/>
    <mergeCell ref="A195:L195"/>
    <mergeCell ref="A196:L196"/>
    <mergeCell ref="A197:L197"/>
    <mergeCell ref="A193:L193"/>
    <mergeCell ref="A201:L201"/>
    <mergeCell ref="A1:L1"/>
    <mergeCell ref="A4:L4"/>
    <mergeCell ref="B6:L6"/>
    <mergeCell ref="A2:L2"/>
    <mergeCell ref="A3:L3"/>
    <mergeCell ref="A5:L5"/>
    <mergeCell ref="C11:D11"/>
    <mergeCell ref="B10:E10"/>
    <mergeCell ref="K10:L10"/>
    <mergeCell ref="G8:H8"/>
    <mergeCell ref="B8:F8"/>
    <mergeCell ref="I8:L8"/>
    <mergeCell ref="B9:L9"/>
    <mergeCell ref="G7:H7"/>
    <mergeCell ref="I7:L7"/>
    <mergeCell ref="G61:L61"/>
    <mergeCell ref="G21:I21"/>
    <mergeCell ref="B7:F7"/>
    <mergeCell ref="J11:K11"/>
    <mergeCell ref="G11:H11"/>
    <mergeCell ref="E11:F11"/>
    <mergeCell ref="C16:I16"/>
    <mergeCell ref="G19:L19"/>
    <mergeCell ref="B13:E13"/>
    <mergeCell ref="B14:L14"/>
    <mergeCell ref="C15:I15"/>
    <mergeCell ref="G20:I20"/>
    <mergeCell ref="J12:L13"/>
    <mergeCell ref="B12:H12"/>
    <mergeCell ref="C23:I23"/>
    <mergeCell ref="C22:L22"/>
    <mergeCell ref="J33:L33"/>
    <mergeCell ref="C35:L35"/>
    <mergeCell ref="C36:I36"/>
    <mergeCell ref="C44:I44"/>
    <mergeCell ref="J41:L41"/>
    <mergeCell ref="E54:I54"/>
    <mergeCell ref="H129:L129"/>
    <mergeCell ref="H130:I130"/>
    <mergeCell ref="D103:I103"/>
    <mergeCell ref="D85:I85"/>
    <mergeCell ref="D88:L88"/>
    <mergeCell ref="D73:L73"/>
    <mergeCell ref="C141:L141"/>
    <mergeCell ref="C142:I142"/>
    <mergeCell ref="D90:L90"/>
    <mergeCell ref="I119:L119"/>
    <mergeCell ref="D102:L102"/>
    <mergeCell ref="C76:L76"/>
    <mergeCell ref="C77:I77"/>
    <mergeCell ref="D86:L86"/>
    <mergeCell ref="D87:I87"/>
    <mergeCell ref="E80:L80"/>
    <mergeCell ref="E81:I81"/>
    <mergeCell ref="D84:L84"/>
    <mergeCell ref="H116:I116"/>
    <mergeCell ref="D97:I97"/>
    <mergeCell ref="D78:L78"/>
    <mergeCell ref="I113:L113"/>
    <mergeCell ref="C82:L82"/>
    <mergeCell ref="C83:I83"/>
    <mergeCell ref="C99:I99"/>
    <mergeCell ref="D108:L108"/>
    <mergeCell ref="D109:I109"/>
    <mergeCell ref="D110:I110"/>
    <mergeCell ref="E105:L105"/>
    <mergeCell ref="E106:I106"/>
    <mergeCell ref="E107:I107"/>
    <mergeCell ref="J111:L111"/>
    <mergeCell ref="D79:I79"/>
    <mergeCell ref="C98:L98"/>
    <mergeCell ref="D30:I30"/>
    <mergeCell ref="I50:L50"/>
    <mergeCell ref="I127:L127"/>
    <mergeCell ref="J125:L125"/>
    <mergeCell ref="D92:L92"/>
    <mergeCell ref="D93:I93"/>
    <mergeCell ref="G94:L94"/>
    <mergeCell ref="G95:I95"/>
    <mergeCell ref="D96:L96"/>
    <mergeCell ref="H100:L100"/>
    <mergeCell ref="H101:I101"/>
    <mergeCell ref="J121:L121"/>
    <mergeCell ref="D91:I91"/>
    <mergeCell ref="D89:I89"/>
    <mergeCell ref="H115:L115"/>
    <mergeCell ref="E53:L53"/>
    <mergeCell ref="C43:L43"/>
    <mergeCell ref="H117:L117"/>
    <mergeCell ref="H118:I118"/>
    <mergeCell ref="D48:L48"/>
    <mergeCell ref="D74:I74"/>
    <mergeCell ref="D139:L139"/>
    <mergeCell ref="D140:I140"/>
    <mergeCell ref="D143:L143"/>
    <mergeCell ref="D144:I144"/>
    <mergeCell ref="E156:I156"/>
    <mergeCell ref="I157:L157"/>
    <mergeCell ref="F137:L137"/>
    <mergeCell ref="F138:I138"/>
    <mergeCell ref="F17:L17"/>
    <mergeCell ref="F18:I18"/>
    <mergeCell ref="D26:L26"/>
    <mergeCell ref="D27:I27"/>
    <mergeCell ref="G55:L55"/>
    <mergeCell ref="G56:I56"/>
    <mergeCell ref="F131:L131"/>
    <mergeCell ref="F134:I134"/>
    <mergeCell ref="F133:I133"/>
    <mergeCell ref="F132:I132"/>
    <mergeCell ref="F135:L135"/>
    <mergeCell ref="F136:I136"/>
    <mergeCell ref="G24:L24"/>
    <mergeCell ref="G25:I25"/>
    <mergeCell ref="D29:I29"/>
    <mergeCell ref="J29:L29"/>
  </mergeCells>
  <phoneticPr fontId="1" type="noConversion"/>
  <dataValidations disablePrompts="1" count="1">
    <dataValidation type="list" allowBlank="1" showInputMessage="1" showErrorMessage="1" errorTitle="Invalid Entry" error="Please select a color from the drop down list" promptTitle="Foil Color" prompt="Please select a color from the drop down list" sqref="K245:K274" xr:uid="{00000000-0002-0000-0000-000000000000}">
      <formula1>#REF!</formula1>
    </dataValidation>
  </dataValidations>
  <printOptions horizontalCentered="1" gridLines="1"/>
  <pageMargins left="0.1" right="0.1" top="0.25" bottom="0.3" header="0.1" footer="0.1"/>
  <pageSetup scale="52" fitToHeight="0" orientation="portrait" r:id="rId1"/>
  <headerFooter>
    <oddFooter>&amp;L&amp;"Arial,Bold"&amp;K09-047Varner's Greenhouse &amp;&amp; Nursery - 2025 Spring Fundraiser Order Form&amp;C&amp;P of &amp;N&amp;R&amp;D</oddFooter>
    <evenHeader>&amp;L&amp;"Arial,Bold"&amp;14&amp;K09-039Varner's Greenhouse &amp;&amp; Nursery - 2023 Spring Fundraiser Price List &amp; Order Form - Page 2</evenHeader>
    <firstFooter>&amp;CPage &amp;P of &amp;N&amp;R&amp;D</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38100</xdr:colOff>
                    <xdr:row>10</xdr:row>
                    <xdr:rowOff>19050</xdr:rowOff>
                  </from>
                  <to>
                    <xdr:col>2</xdr:col>
                    <xdr:colOff>19050</xdr:colOff>
                    <xdr:row>10</xdr:row>
                    <xdr:rowOff>228600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38100</xdr:colOff>
                    <xdr:row>10</xdr:row>
                    <xdr:rowOff>219075</xdr:rowOff>
                  </from>
                  <to>
                    <xdr:col>2</xdr:col>
                    <xdr:colOff>28575</xdr:colOff>
                    <xdr:row>10</xdr:row>
                    <xdr:rowOff>428625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838200</xdr:colOff>
                    <xdr:row>9</xdr:row>
                    <xdr:rowOff>371475</xdr:rowOff>
                  </from>
                  <to>
                    <xdr:col>4</xdr:col>
                    <xdr:colOff>819150</xdr:colOff>
                    <xdr:row>10</xdr:row>
                    <xdr:rowOff>209550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838200</xdr:colOff>
                    <xdr:row>10</xdr:row>
                    <xdr:rowOff>200025</xdr:rowOff>
                  </from>
                  <to>
                    <xdr:col>5</xdr:col>
                    <xdr:colOff>352425</xdr:colOff>
                    <xdr:row>11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7</xdr:col>
                    <xdr:colOff>828675</xdr:colOff>
                    <xdr:row>9</xdr:row>
                    <xdr:rowOff>371475</xdr:rowOff>
                  </from>
                  <to>
                    <xdr:col>8</xdr:col>
                    <xdr:colOff>819150</xdr:colOff>
                    <xdr:row>10</xdr:row>
                    <xdr:rowOff>200025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7</xdr:col>
                    <xdr:colOff>828675</xdr:colOff>
                    <xdr:row>10</xdr:row>
                    <xdr:rowOff>190500</xdr:rowOff>
                  </from>
                  <to>
                    <xdr:col>8</xdr:col>
                    <xdr:colOff>809625</xdr:colOff>
                    <xdr:row>10</xdr:row>
                    <xdr:rowOff>400050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topLeftCell="A7" workbookViewId="0">
      <selection activeCell="B12" sqref="B12"/>
    </sheetView>
  </sheetViews>
  <sheetFormatPr defaultRowHeight="15" x14ac:dyDescent="0.25"/>
  <cols>
    <col min="1" max="1" width="18.28515625" bestFit="1" customWidth="1"/>
  </cols>
  <sheetData>
    <row r="1" spans="1:2" x14ac:dyDescent="0.25">
      <c r="A1" s="39" t="s">
        <v>29</v>
      </c>
    </row>
    <row r="2" spans="1:2" x14ac:dyDescent="0.25">
      <c r="A2" s="39" t="s">
        <v>30</v>
      </c>
    </row>
    <row r="3" spans="1:2" x14ac:dyDescent="0.25">
      <c r="A3" s="39"/>
    </row>
    <row r="4" spans="1:2" x14ac:dyDescent="0.25">
      <c r="A4" s="39" t="s">
        <v>31</v>
      </c>
    </row>
    <row r="5" spans="1:2" x14ac:dyDescent="0.25">
      <c r="A5" s="39" t="s">
        <v>32</v>
      </c>
    </row>
    <row r="7" spans="1:2" x14ac:dyDescent="0.25">
      <c r="A7" s="39" t="s">
        <v>11</v>
      </c>
    </row>
    <row r="8" spans="1:2" x14ac:dyDescent="0.25">
      <c r="A8" s="39" t="s">
        <v>33</v>
      </c>
    </row>
    <row r="11" spans="1:2" x14ac:dyDescent="0.25">
      <c r="A11" t="b">
        <v>1</v>
      </c>
      <c r="B11" t="str">
        <f>IF(A11,"Exempt","PST")</f>
        <v>Exempt</v>
      </c>
    </row>
  </sheetData>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s="29">
        <v>0.06</v>
      </c>
    </row>
    <row r="2" spans="1:1" x14ac:dyDescent="0.25">
      <c r="A2" s="29">
        <v>7.0000000000000007E-2</v>
      </c>
    </row>
  </sheetData>
  <sheetProtection password="CFA3"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Varner's Spring FR 2025</vt:lpstr>
      <vt:lpstr>DD</vt:lpstr>
      <vt:lpstr>Sales Tax</vt:lpstr>
      <vt:lpstr>'Varner''s Spring FR 2025'!Print_Area</vt:lpstr>
      <vt:lpstr>SalesTax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Shultz</dc:creator>
  <cp:lastModifiedBy>Jon Shultz</cp:lastModifiedBy>
  <cp:lastPrinted>2025-03-10T12:52:19Z</cp:lastPrinted>
  <dcterms:created xsi:type="dcterms:W3CDTF">2020-03-12T17:17:24Z</dcterms:created>
  <dcterms:modified xsi:type="dcterms:W3CDTF">2026-03-03T13:43:57Z</dcterms:modified>
</cp:coreProperties>
</file>