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y Drive\PriceLists and More\Spring\2026\Wholesale\"/>
    </mc:Choice>
  </mc:AlternateContent>
  <bookViews>
    <workbookView xWindow="-120" yWindow="-120" windowWidth="29040" windowHeight="15720"/>
  </bookViews>
  <sheets>
    <sheet name="Intro" sheetId="10" r:id="rId1"/>
    <sheet name="TIER I Pricing" sheetId="13" r:id="rId2"/>
    <sheet name="TIER II Pricing" sheetId="1" r:id="rId3"/>
    <sheet name="DD" sheetId="6" state="hidden" r:id="rId4"/>
    <sheet name="Sales Tax" sheetId="5" state="hidden" r:id="rId5"/>
  </sheets>
  <definedNames>
    <definedName name="_xlnm.Print_Area" localSheetId="1">'TIER I Pricing'!$A$1:$L$303</definedName>
    <definedName name="_xlnm.Print_Area" localSheetId="2">'TIER II Pricing'!$A$1:$L$303</definedName>
    <definedName name="SalesTax">'Sales Tax'!$A:$A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1" i="1" l="1"/>
  <c r="L211" i="1" s="1"/>
  <c r="J289" i="13" l="1"/>
  <c r="L289" i="13" s="1"/>
  <c r="L287" i="13"/>
  <c r="J287" i="13"/>
  <c r="J285" i="13"/>
  <c r="L285" i="13" s="1"/>
  <c r="L283" i="13"/>
  <c r="J283" i="13"/>
  <c r="J281" i="13"/>
  <c r="L281" i="13" s="1"/>
  <c r="L279" i="13"/>
  <c r="J279" i="13"/>
  <c r="J277" i="13"/>
  <c r="L277" i="13" s="1"/>
  <c r="L275" i="13"/>
  <c r="J275" i="13"/>
  <c r="J273" i="13"/>
  <c r="L273" i="13" s="1"/>
  <c r="L271" i="13"/>
  <c r="J271" i="13"/>
  <c r="J269" i="13"/>
  <c r="L269" i="13" s="1"/>
  <c r="L267" i="13"/>
  <c r="J267" i="13"/>
  <c r="J265" i="13"/>
  <c r="L265" i="13" s="1"/>
  <c r="L263" i="13"/>
  <c r="J263" i="13"/>
  <c r="J261" i="13"/>
  <c r="L261" i="13" s="1"/>
  <c r="L259" i="13"/>
  <c r="J259" i="13"/>
  <c r="J257" i="13"/>
  <c r="L257" i="13" s="1"/>
  <c r="L255" i="13"/>
  <c r="J255" i="13"/>
  <c r="J253" i="13"/>
  <c r="L253" i="13" s="1"/>
  <c r="L251" i="13"/>
  <c r="J251" i="13"/>
  <c r="J249" i="13"/>
  <c r="L249" i="13" s="1"/>
  <c r="L247" i="13"/>
  <c r="J247" i="13"/>
  <c r="J245" i="13"/>
  <c r="L245" i="13" s="1"/>
  <c r="L243" i="13"/>
  <c r="J243" i="13"/>
  <c r="J241" i="13"/>
  <c r="L241" i="13" s="1"/>
  <c r="L239" i="13"/>
  <c r="J239" i="13"/>
  <c r="J237" i="13"/>
  <c r="L237" i="13" s="1"/>
  <c r="L235" i="13"/>
  <c r="J235" i="13"/>
  <c r="J233" i="13"/>
  <c r="L233" i="13" s="1"/>
  <c r="L231" i="13"/>
  <c r="J231" i="13"/>
  <c r="J229" i="13"/>
  <c r="L229" i="13" s="1"/>
  <c r="L227" i="13"/>
  <c r="J227" i="13"/>
  <c r="J225" i="13"/>
  <c r="L225" i="13" s="1"/>
  <c r="L224" i="13"/>
  <c r="J224" i="13"/>
  <c r="J223" i="13"/>
  <c r="L223" i="13" s="1"/>
  <c r="L221" i="13"/>
  <c r="J221" i="13"/>
  <c r="J219" i="13"/>
  <c r="L219" i="13" s="1"/>
  <c r="L217" i="13"/>
  <c r="J217" i="13"/>
  <c r="J215" i="13"/>
  <c r="L215" i="13" s="1"/>
  <c r="L213" i="13"/>
  <c r="J213" i="13"/>
  <c r="J211" i="13"/>
  <c r="L211" i="13" s="1"/>
  <c r="L209" i="13"/>
  <c r="J209" i="13"/>
  <c r="J207" i="13"/>
  <c r="L207" i="13" s="1"/>
  <c r="L205" i="13"/>
  <c r="J205" i="13"/>
  <c r="J203" i="13"/>
  <c r="L203" i="13" s="1"/>
  <c r="L201" i="13"/>
  <c r="J201" i="13"/>
  <c r="J199" i="13"/>
  <c r="L199" i="13" s="1"/>
  <c r="L197" i="13"/>
  <c r="J197" i="13"/>
  <c r="J195" i="13"/>
  <c r="L195" i="13" s="1"/>
  <c r="L193" i="13"/>
  <c r="J193" i="13"/>
  <c r="J192" i="13"/>
  <c r="L192" i="13" s="1"/>
  <c r="L190" i="13"/>
  <c r="J190" i="13"/>
  <c r="J188" i="13"/>
  <c r="L188" i="13" s="1"/>
  <c r="L186" i="13"/>
  <c r="J186" i="13"/>
  <c r="J184" i="13"/>
  <c r="L184" i="13" s="1"/>
  <c r="L183" i="13"/>
  <c r="J183" i="13"/>
  <c r="J180" i="13"/>
  <c r="L180" i="13" s="1"/>
  <c r="L178" i="13"/>
  <c r="J178" i="13"/>
  <c r="J176" i="13"/>
  <c r="L176" i="13" s="1"/>
  <c r="L174" i="13"/>
  <c r="J174" i="13"/>
  <c r="J172" i="13"/>
  <c r="L172" i="13" s="1"/>
  <c r="L170" i="13"/>
  <c r="J170" i="13"/>
  <c r="J168" i="13"/>
  <c r="L168" i="13" s="1"/>
  <c r="L166" i="13"/>
  <c r="J166" i="13"/>
  <c r="J164" i="13"/>
  <c r="L164" i="13" s="1"/>
  <c r="L161" i="13"/>
  <c r="J161" i="13"/>
  <c r="J159" i="13"/>
  <c r="L159" i="13" s="1"/>
  <c r="L157" i="13"/>
  <c r="J157" i="13"/>
  <c r="J155" i="13"/>
  <c r="L155" i="13" s="1"/>
  <c r="L153" i="13"/>
  <c r="J153" i="13"/>
  <c r="J151" i="13"/>
  <c r="L151" i="13" s="1"/>
  <c r="L149" i="13"/>
  <c r="J149" i="13"/>
  <c r="J147" i="13"/>
  <c r="L147" i="13" s="1"/>
  <c r="L145" i="13"/>
  <c r="J145" i="13"/>
  <c r="J143" i="13"/>
  <c r="L143" i="13" s="1"/>
  <c r="L141" i="13"/>
  <c r="J141" i="13"/>
  <c r="J139" i="13"/>
  <c r="L139" i="13" s="1"/>
  <c r="L137" i="13"/>
  <c r="J137" i="13"/>
  <c r="J135" i="13"/>
  <c r="L135" i="13" s="1"/>
  <c r="L133" i="13"/>
  <c r="J133" i="13"/>
  <c r="J131" i="13"/>
  <c r="L131" i="13" s="1"/>
  <c r="L129" i="13"/>
  <c r="J129" i="13"/>
  <c r="J127" i="13"/>
  <c r="L127" i="13" s="1"/>
  <c r="L125" i="13"/>
  <c r="J125" i="13"/>
  <c r="J123" i="13"/>
  <c r="L123" i="13" s="1"/>
  <c r="L121" i="13"/>
  <c r="J121" i="13"/>
  <c r="J119" i="13"/>
  <c r="L119" i="13" s="1"/>
  <c r="L117" i="13"/>
  <c r="J117" i="13"/>
  <c r="J115" i="13"/>
  <c r="L115" i="13" s="1"/>
  <c r="L113" i="13"/>
  <c r="J113" i="13"/>
  <c r="J111" i="13"/>
  <c r="L111" i="13" s="1"/>
  <c r="L109" i="13"/>
  <c r="J109" i="13"/>
  <c r="J108" i="13"/>
  <c r="L108" i="13" s="1"/>
  <c r="L105" i="13"/>
  <c r="J105" i="13"/>
  <c r="J103" i="13"/>
  <c r="L103" i="13" s="1"/>
  <c r="L101" i="13"/>
  <c r="J101" i="13"/>
  <c r="J99" i="13"/>
  <c r="L99" i="13" s="1"/>
  <c r="L97" i="13"/>
  <c r="J97" i="13"/>
  <c r="J95" i="13"/>
  <c r="L95" i="13" s="1"/>
  <c r="L93" i="13"/>
  <c r="J93" i="13"/>
  <c r="J91" i="13"/>
  <c r="L91" i="13" s="1"/>
  <c r="L89" i="13"/>
  <c r="J89" i="13"/>
  <c r="J87" i="13"/>
  <c r="L87" i="13" s="1"/>
  <c r="L85" i="13"/>
  <c r="J85" i="13"/>
  <c r="J83" i="13"/>
  <c r="L83" i="13" s="1"/>
  <c r="L81" i="13"/>
  <c r="J81" i="13"/>
  <c r="J79" i="13"/>
  <c r="L79" i="13" s="1"/>
  <c r="L76" i="13"/>
  <c r="J76" i="13"/>
  <c r="J74" i="13"/>
  <c r="L74" i="13" s="1"/>
  <c r="L72" i="13"/>
  <c r="J72" i="13"/>
  <c r="J70" i="13"/>
  <c r="L70" i="13" s="1"/>
  <c r="L67" i="13"/>
  <c r="J67" i="13"/>
  <c r="J66" i="13"/>
  <c r="L66" i="13" s="1"/>
  <c r="L64" i="13"/>
  <c r="J64" i="13"/>
  <c r="J62" i="13"/>
  <c r="L62" i="13" s="1"/>
  <c r="L60" i="13"/>
  <c r="J60" i="13"/>
  <c r="J59" i="13"/>
  <c r="L59" i="13" s="1"/>
  <c r="L58" i="13"/>
  <c r="J58" i="13"/>
  <c r="J56" i="13"/>
  <c r="L56" i="13" s="1"/>
  <c r="L54" i="13"/>
  <c r="J54" i="13"/>
  <c r="J52" i="13"/>
  <c r="L52" i="13" s="1"/>
  <c r="L51" i="13"/>
  <c r="J51" i="13"/>
  <c r="J49" i="13"/>
  <c r="L49" i="13" s="1"/>
  <c r="L47" i="13"/>
  <c r="J47" i="13"/>
  <c r="J46" i="13"/>
  <c r="L46" i="13" s="1"/>
  <c r="L44" i="13"/>
  <c r="J44" i="13"/>
  <c r="J42" i="13"/>
  <c r="L42" i="13" s="1"/>
  <c r="L40" i="13"/>
  <c r="J40" i="13"/>
  <c r="J38" i="13"/>
  <c r="L38" i="13" s="1"/>
  <c r="L36" i="13"/>
  <c r="J36" i="13"/>
  <c r="J34" i="13"/>
  <c r="L34" i="13" s="1"/>
  <c r="L32" i="13"/>
  <c r="J32" i="13"/>
  <c r="J30" i="13"/>
  <c r="L30" i="13" s="1"/>
  <c r="L28" i="13"/>
  <c r="J28" i="13"/>
  <c r="J27" i="13"/>
  <c r="L27" i="13" s="1"/>
  <c r="L25" i="13"/>
  <c r="J25" i="13"/>
  <c r="J23" i="13"/>
  <c r="L23" i="13" s="1"/>
  <c r="L21" i="13"/>
  <c r="J21" i="13"/>
  <c r="J20" i="13"/>
  <c r="L20" i="13" s="1"/>
  <c r="L18" i="13"/>
  <c r="J18" i="13"/>
  <c r="J16" i="13"/>
  <c r="L16" i="13" s="1"/>
  <c r="L291" i="13" l="1"/>
  <c r="J287" i="1"/>
  <c r="L287" i="1" s="1"/>
  <c r="L292" i="13" l="1"/>
  <c r="L294" i="13" s="1"/>
  <c r="J235" i="1" l="1"/>
  <c r="L235" i="1" s="1"/>
  <c r="J233" i="1"/>
  <c r="L233" i="1" s="1"/>
  <c r="J30" i="1" l="1"/>
  <c r="L30" i="1" s="1"/>
  <c r="J231" i="1" l="1"/>
  <c r="L231" i="1" s="1"/>
  <c r="J174" i="1"/>
  <c r="L174" i="1" s="1"/>
  <c r="J141" i="1"/>
  <c r="L141" i="1" s="1"/>
  <c r="J139" i="1"/>
  <c r="L139" i="1" s="1"/>
  <c r="J195" i="1"/>
  <c r="L195" i="1" s="1"/>
  <c r="J111" i="1" l="1"/>
  <c r="L111" i="1" s="1"/>
  <c r="J263" i="1" l="1"/>
  <c r="L263" i="1" s="1"/>
  <c r="J271" i="1"/>
  <c r="L271" i="1" s="1"/>
  <c r="J261" i="1" l="1"/>
  <c r="L261" i="1" s="1"/>
  <c r="J265" i="1" l="1"/>
  <c r="L265" i="1" s="1"/>
  <c r="J267" i="1"/>
  <c r="L267" i="1" s="1"/>
  <c r="J166" i="1"/>
  <c r="L166" i="1" s="1"/>
  <c r="J164" i="1"/>
  <c r="L164" i="1" s="1"/>
  <c r="J151" i="1"/>
  <c r="L151" i="1" s="1"/>
  <c r="J153" i="1"/>
  <c r="L153" i="1" s="1"/>
  <c r="J155" i="1"/>
  <c r="L155" i="1" s="1"/>
  <c r="J131" i="1" l="1"/>
  <c r="L131" i="1" s="1"/>
  <c r="J243" i="1"/>
  <c r="L243" i="1" s="1"/>
  <c r="J201" i="1"/>
  <c r="L201" i="1" s="1"/>
  <c r="J105" i="1"/>
  <c r="L105" i="1" s="1"/>
  <c r="J101" i="1"/>
  <c r="L101" i="1" s="1"/>
  <c r="J99" i="1"/>
  <c r="L99" i="1" s="1"/>
  <c r="J93" i="1"/>
  <c r="L93" i="1" s="1"/>
  <c r="J95" i="1"/>
  <c r="L95" i="1" s="1"/>
  <c r="J89" i="1"/>
  <c r="L89" i="1" s="1"/>
  <c r="J83" i="1"/>
  <c r="L83" i="1" s="1"/>
  <c r="J81" i="1"/>
  <c r="L81" i="1" s="1"/>
  <c r="J62" i="1"/>
  <c r="L62" i="1" s="1"/>
  <c r="J67" i="1"/>
  <c r="L67" i="1" s="1"/>
  <c r="J66" i="1"/>
  <c r="L66" i="1" s="1"/>
  <c r="J64" i="1"/>
  <c r="L64" i="1" s="1"/>
  <c r="J60" i="1"/>
  <c r="L60" i="1" s="1"/>
  <c r="J59" i="1"/>
  <c r="L59" i="1" s="1"/>
  <c r="J58" i="1"/>
  <c r="L58" i="1" s="1"/>
  <c r="J56" i="1"/>
  <c r="L56" i="1" s="1"/>
  <c r="J54" i="1"/>
  <c r="L54" i="1" s="1"/>
  <c r="J52" i="1"/>
  <c r="L52" i="1" s="1"/>
  <c r="J51" i="1"/>
  <c r="L51" i="1" s="1"/>
  <c r="J38" i="1"/>
  <c r="L38" i="1" s="1"/>
  <c r="J28" i="1"/>
  <c r="L28" i="1" s="1"/>
  <c r="J27" i="1"/>
  <c r="L27" i="1" s="1"/>
  <c r="J25" i="1"/>
  <c r="L25" i="1" s="1"/>
  <c r="J225" i="1" l="1"/>
  <c r="L225" i="1" s="1"/>
  <c r="J224" i="1"/>
  <c r="L224" i="1" s="1"/>
  <c r="J223" i="1"/>
  <c r="L223" i="1" s="1"/>
  <c r="J259" i="1"/>
  <c r="L259" i="1" s="1"/>
  <c r="J192" i="1"/>
  <c r="L192" i="1" s="1"/>
  <c r="J193" i="1"/>
  <c r="L193" i="1" s="1"/>
  <c r="J119" i="1" l="1"/>
  <c r="L119" i="1" s="1"/>
  <c r="J121" i="1"/>
  <c r="L121" i="1" s="1"/>
  <c r="J143" i="1"/>
  <c r="L143" i="1" s="1"/>
  <c r="J145" i="1"/>
  <c r="L145" i="1" s="1"/>
  <c r="J137" i="1"/>
  <c r="L137" i="1" s="1"/>
  <c r="J135" i="1"/>
  <c r="L135" i="1" s="1"/>
  <c r="J149" i="1"/>
  <c r="L149" i="1" s="1"/>
  <c r="J133" i="1"/>
  <c r="L133" i="1" s="1"/>
  <c r="J109" i="1" l="1"/>
  <c r="L109" i="1" s="1"/>
  <c r="J108" i="1"/>
  <c r="L108" i="1" s="1"/>
  <c r="J289" i="1" l="1"/>
  <c r="L289" i="1" s="1"/>
  <c r="J281" i="1"/>
  <c r="L281" i="1" s="1"/>
  <c r="J285" i="1"/>
  <c r="L285" i="1" s="1"/>
  <c r="J279" i="1"/>
  <c r="L279" i="1" s="1"/>
  <c r="J275" i="1"/>
  <c r="L275" i="1" s="1"/>
  <c r="J273" i="1"/>
  <c r="L273" i="1" s="1"/>
  <c r="J269" i="1"/>
  <c r="L269" i="1" s="1"/>
  <c r="J257" i="1"/>
  <c r="L257" i="1" s="1"/>
  <c r="J255" i="1"/>
  <c r="L255" i="1" s="1"/>
  <c r="J253" i="1"/>
  <c r="L253" i="1" s="1"/>
  <c r="J251" i="1"/>
  <c r="L251" i="1" s="1"/>
  <c r="J249" i="1"/>
  <c r="L249" i="1" s="1"/>
  <c r="J247" i="1"/>
  <c r="L247" i="1" s="1"/>
  <c r="J283" i="1" l="1"/>
  <c r="L283" i="1" s="1"/>
  <c r="J245" i="1"/>
  <c r="L245" i="1" s="1"/>
  <c r="J241" i="1"/>
  <c r="L241" i="1" s="1"/>
  <c r="J239" i="1"/>
  <c r="L239" i="1" s="1"/>
  <c r="J237" i="1"/>
  <c r="L237" i="1" s="1"/>
  <c r="J229" i="1"/>
  <c r="L229" i="1" s="1"/>
  <c r="J227" i="1"/>
  <c r="L227" i="1" s="1"/>
  <c r="J277" i="1"/>
  <c r="L277" i="1" s="1"/>
  <c r="J221" i="1"/>
  <c r="L221" i="1" s="1"/>
  <c r="J219" i="1"/>
  <c r="L219" i="1" s="1"/>
  <c r="J217" i="1"/>
  <c r="L217" i="1" s="1"/>
  <c r="J215" i="1"/>
  <c r="L215" i="1" s="1"/>
  <c r="J213" i="1"/>
  <c r="L213" i="1" s="1"/>
  <c r="J190" i="1"/>
  <c r="L190" i="1" s="1"/>
  <c r="J188" i="1"/>
  <c r="L188" i="1" s="1"/>
  <c r="J186" i="1"/>
  <c r="L186" i="1" s="1"/>
  <c r="J172" i="1"/>
  <c r="L172" i="1" s="1"/>
  <c r="J170" i="1"/>
  <c r="L170" i="1" s="1"/>
  <c r="J176" i="1"/>
  <c r="L176" i="1" s="1"/>
  <c r="J178" i="1"/>
  <c r="L178" i="1" s="1"/>
  <c r="J180" i="1"/>
  <c r="L180" i="1" s="1"/>
  <c r="B11" i="6" l="1"/>
  <c r="J97" i="1" l="1"/>
  <c r="L97" i="1" s="1"/>
  <c r="J103" i="1"/>
  <c r="L103" i="1" s="1"/>
  <c r="J87" i="1"/>
  <c r="L87" i="1" s="1"/>
  <c r="J79" i="1"/>
  <c r="L79" i="1" s="1"/>
  <c r="J85" i="1"/>
  <c r="L85" i="1" s="1"/>
  <c r="J76" i="1"/>
  <c r="L76" i="1" s="1"/>
  <c r="J74" i="1"/>
  <c r="L74" i="1" s="1"/>
  <c r="J72" i="1"/>
  <c r="L72" i="1" s="1"/>
  <c r="J70" i="1"/>
  <c r="L70" i="1" s="1"/>
  <c r="J117" i="1" l="1"/>
  <c r="L117" i="1" s="1"/>
  <c r="J18" i="1"/>
  <c r="L18" i="1" s="1"/>
  <c r="J115" i="1" l="1"/>
  <c r="L115" i="1" s="1"/>
  <c r="J159" i="1"/>
  <c r="L159" i="1" s="1"/>
  <c r="J113" i="1"/>
  <c r="L113" i="1" s="1"/>
  <c r="J32" i="1" l="1"/>
  <c r="L32" i="1" s="1"/>
  <c r="J157" i="1"/>
  <c r="L157" i="1" s="1"/>
  <c r="J197" i="1" l="1"/>
  <c r="L197" i="1" s="1"/>
  <c r="J147" i="1" l="1"/>
  <c r="L147" i="1" s="1"/>
  <c r="J129" i="1"/>
  <c r="L129" i="1" s="1"/>
  <c r="J127" i="1"/>
  <c r="L127" i="1" s="1"/>
  <c r="J207" i="1" l="1"/>
  <c r="L207" i="1" s="1"/>
  <c r="J168" i="1"/>
  <c r="L168" i="1" s="1"/>
  <c r="J205" i="1"/>
  <c r="L205" i="1" s="1"/>
  <c r="J203" i="1"/>
  <c r="L203" i="1" s="1"/>
  <c r="J184" i="1" l="1"/>
  <c r="L184" i="1" s="1"/>
  <c r="J183" i="1"/>
  <c r="J161" i="1"/>
  <c r="L161" i="1" s="1"/>
  <c r="J123" i="1"/>
  <c r="L123" i="1" s="1"/>
  <c r="J125" i="1"/>
  <c r="J209" i="1"/>
  <c r="J199" i="1"/>
  <c r="J91" i="1"/>
  <c r="L91" i="1" s="1"/>
  <c r="J49" i="1" l="1"/>
  <c r="L49" i="1" s="1"/>
  <c r="J47" i="1" l="1"/>
  <c r="J46" i="1"/>
  <c r="J44" i="1"/>
  <c r="L44" i="1" s="1"/>
  <c r="J42" i="1"/>
  <c r="J40" i="1"/>
  <c r="L40" i="1" s="1"/>
  <c r="J36" i="1"/>
  <c r="L36" i="1" s="1"/>
  <c r="J34" i="1"/>
  <c r="L34" i="1" s="1"/>
  <c r="J23" i="1"/>
  <c r="L23" i="1" s="1"/>
  <c r="J21" i="1"/>
  <c r="J20" i="1"/>
  <c r="L20" i="1" s="1"/>
  <c r="J16" i="1"/>
  <c r="L16" i="1" s="1"/>
  <c r="L125" i="1" l="1"/>
  <c r="L183" i="1"/>
  <c r="L209" i="1"/>
  <c r="L199" i="1"/>
  <c r="L47" i="1"/>
  <c r="L46" i="1"/>
  <c r="L42" i="1"/>
  <c r="L21" i="1"/>
  <c r="L291" i="1" l="1"/>
  <c r="L292" i="1" s="1"/>
  <c r="L294" i="1" l="1"/>
</calcChain>
</file>

<file path=xl/sharedStrings.xml><?xml version="1.0" encoding="utf-8"?>
<sst xmlns="http://schemas.openxmlformats.org/spreadsheetml/2006/main" count="1721" uniqueCount="405">
  <si>
    <t>White</t>
  </si>
  <si>
    <t>Name of Organization:</t>
  </si>
  <si>
    <t>City:</t>
  </si>
  <si>
    <t>State:</t>
  </si>
  <si>
    <t>Zip Code:</t>
  </si>
  <si>
    <t>Contact Person:</t>
  </si>
  <si>
    <t>Red</t>
  </si>
  <si>
    <t>Pink</t>
  </si>
  <si>
    <t>Business Phone #:</t>
  </si>
  <si>
    <t>Contact Phone #:</t>
  </si>
  <si>
    <t>Billing Street Address or Box No.:</t>
  </si>
  <si>
    <t>C.O.D.</t>
  </si>
  <si>
    <t>Mix</t>
  </si>
  <si>
    <t>Violet</t>
  </si>
  <si>
    <t>Orange</t>
  </si>
  <si>
    <t>Yellow</t>
  </si>
  <si>
    <t>Vinca Vine</t>
  </si>
  <si>
    <t>Total Qty. per Type</t>
  </si>
  <si>
    <t>Extended Price</t>
  </si>
  <si>
    <t>Unit    Price</t>
  </si>
  <si>
    <t>Purple</t>
  </si>
  <si>
    <r>
      <t xml:space="preserve">Subtotal </t>
    </r>
    <r>
      <rPr>
        <b/>
        <sz val="12"/>
        <color theme="1"/>
        <rFont val="Wingdings"/>
        <charset val="2"/>
      </rPr>
      <t>è</t>
    </r>
  </si>
  <si>
    <r>
      <t xml:space="preserve">Total </t>
    </r>
    <r>
      <rPr>
        <b/>
        <sz val="12"/>
        <rFont val="Wingdings"/>
        <charset val="2"/>
      </rPr>
      <t>è</t>
    </r>
  </si>
  <si>
    <r>
      <rPr>
        <b/>
        <sz val="12"/>
        <color rgb="FF002060"/>
        <rFont val="Arial"/>
        <family val="2"/>
      </rPr>
      <t>- To offer any other products in your sale</t>
    </r>
    <r>
      <rPr>
        <sz val="12"/>
        <color rgb="FF002060"/>
        <rFont val="Arial"/>
        <family val="2"/>
      </rPr>
      <t xml:space="preserve">, please contact Varner’s for approval, availability and price. Check with us for </t>
    </r>
    <r>
      <rPr>
        <b/>
        <sz val="12"/>
        <color rgb="FF002060"/>
        <rFont val="Arial"/>
        <family val="2"/>
      </rPr>
      <t>Voucher Sales</t>
    </r>
    <r>
      <rPr>
        <sz val="12"/>
        <color rgb="FF002060"/>
        <rFont val="Arial"/>
        <family val="2"/>
      </rPr>
      <t xml:space="preserve"> redeemable directly at Varner’s.</t>
    </r>
  </si>
  <si>
    <t>Email of Contact Person:</t>
  </si>
  <si>
    <t>Email: orders@varnersgreenhouse.com • Website: www.varnersgreenhouse.com</t>
  </si>
  <si>
    <r>
      <rPr>
        <b/>
        <sz val="12"/>
        <rFont val="Arial"/>
        <family val="2"/>
      </rPr>
      <t>Sales Tax</t>
    </r>
    <r>
      <rPr>
        <b/>
        <sz val="9"/>
        <rFont val="Arial"/>
        <family val="2"/>
      </rPr>
      <t xml:space="preserve">  </t>
    </r>
    <r>
      <rPr>
        <b/>
        <sz val="9"/>
        <rFont val="Wingdings"/>
        <charset val="2"/>
      </rPr>
      <t>è</t>
    </r>
  </si>
  <si>
    <t>Delivery</t>
  </si>
  <si>
    <t>Pick Up</t>
  </si>
  <si>
    <t>Pays Sales Tax</t>
  </si>
  <si>
    <t>Sales Tax Exempt</t>
  </si>
  <si>
    <t>Net 30 Days</t>
  </si>
  <si>
    <t>Preferred Delivery/Pickup Date:</t>
  </si>
  <si>
    <t>P.O. #:</t>
  </si>
  <si>
    <r>
      <t xml:space="preserve">Delivery Service </t>
    </r>
    <r>
      <rPr>
        <b/>
        <sz val="10"/>
        <rFont val="Arial"/>
        <family val="2"/>
      </rPr>
      <t>(please contact Varner's Office for quote)</t>
    </r>
    <r>
      <rPr>
        <b/>
        <sz val="12"/>
        <rFont val="Arial"/>
        <family val="2"/>
      </rPr>
      <t xml:space="preserve"> </t>
    </r>
    <r>
      <rPr>
        <b/>
        <sz val="12"/>
        <rFont val="Wingdings"/>
        <charset val="2"/>
      </rPr>
      <t>è</t>
    </r>
  </si>
  <si>
    <t>PLEASE READ</t>
  </si>
  <si>
    <t>------------------------------ TERMS AND CONDITIONS ------------------------------</t>
  </si>
  <si>
    <r>
      <t xml:space="preserve">- </t>
    </r>
    <r>
      <rPr>
        <b/>
        <sz val="11"/>
        <color rgb="FF002060"/>
        <rFont val="Arial"/>
        <family val="2"/>
      </rPr>
      <t>Sales Tax Note:</t>
    </r>
    <r>
      <rPr>
        <sz val="11"/>
        <color rgb="FF002060"/>
        <rFont val="Arial"/>
        <family val="2"/>
      </rPr>
      <t xml:space="preserve"> If you are an eligible sales tax exempt business or organization, we are required to have a completed and signed Michigan Form 3372 or Indiana Form ST-105 on file with our office before orders can be exempted from sales tax. If you need one of these forms, please feel free to contact us.</t>
    </r>
  </si>
  <si>
    <r>
      <t xml:space="preserve">- </t>
    </r>
    <r>
      <rPr>
        <b/>
        <sz val="11"/>
        <color rgb="FF002060"/>
        <rFont val="Arial"/>
        <family val="2"/>
      </rPr>
      <t>Delivery Service</t>
    </r>
    <r>
      <rPr>
        <sz val="11"/>
        <color rgb="FF002060"/>
        <rFont val="Arial"/>
        <family val="2"/>
      </rPr>
      <t xml:space="preserve"> is available and the cost is calculated according to distance and the size of your order starting at $40.00. If you would like a quote for Delivery Service prior to placing your order, please feel free to call us at 269-684-3530 or email us at orders@varnersgreenhouse.com. The Delivery Service will be included on your Confirmation Order.</t>
    </r>
  </si>
  <si>
    <r>
      <t>-</t>
    </r>
    <r>
      <rPr>
        <b/>
        <sz val="11"/>
        <color rgb="FF002060"/>
        <rFont val="Arial"/>
        <family val="2"/>
      </rPr>
      <t xml:space="preserve"> Prices and availability</t>
    </r>
    <r>
      <rPr>
        <sz val="11"/>
        <color rgb="FF002060"/>
        <rFont val="Arial"/>
        <family val="2"/>
      </rPr>
      <t xml:space="preserve"> may change without notice and Varner's reserves the right to substitute colors if necessary.</t>
    </r>
  </si>
  <si>
    <t>THANK YOU FOR CHOOSING VARNER'S FOR YOUR SPRING FLOWERS!</t>
  </si>
  <si>
    <r>
      <t xml:space="preserve">Payment Method </t>
    </r>
    <r>
      <rPr>
        <b/>
        <sz val="10"/>
        <rFont val="Arial"/>
        <family val="2"/>
      </rPr>
      <t>(check one box)</t>
    </r>
    <r>
      <rPr>
        <b/>
        <sz val="12"/>
        <rFont val="Arial"/>
        <family val="2"/>
      </rPr>
      <t>:</t>
    </r>
  </si>
  <si>
    <t>Delivery Address:</t>
  </si>
  <si>
    <r>
      <t xml:space="preserve">Delivery or Pick up </t>
    </r>
    <r>
      <rPr>
        <b/>
        <sz val="10"/>
        <rFont val="Arial"/>
        <family val="2"/>
      </rPr>
      <t>(check one box)</t>
    </r>
    <r>
      <rPr>
        <b/>
        <sz val="12"/>
        <rFont val="Arial"/>
        <family val="2"/>
      </rPr>
      <t>:</t>
    </r>
  </si>
  <si>
    <t>Rose</t>
  </si>
  <si>
    <t>Blue</t>
  </si>
  <si>
    <t>Lavender</t>
  </si>
  <si>
    <t>Burgundy</t>
  </si>
  <si>
    <t>Crimson</t>
  </si>
  <si>
    <t>Coral</t>
  </si>
  <si>
    <t>Silverdust</t>
  </si>
  <si>
    <t>Salmon</t>
  </si>
  <si>
    <t>Gold</t>
  </si>
  <si>
    <t>Bub.Gum Mix</t>
  </si>
  <si>
    <t>Polka Dot</t>
  </si>
  <si>
    <t>Cherry</t>
  </si>
  <si>
    <t>Sprengeri</t>
  </si>
  <si>
    <t>4 in. Filler</t>
  </si>
  <si>
    <t>Dracaena Spike</t>
  </si>
  <si>
    <t>Pink (AB)</t>
  </si>
  <si>
    <t>Red Star</t>
  </si>
  <si>
    <t>Cherry Rose</t>
  </si>
  <si>
    <t>Dark Red</t>
  </si>
  <si>
    <t>Magenta</t>
  </si>
  <si>
    <t>4.5 in. Lantana</t>
  </si>
  <si>
    <t>Orchid Blush</t>
  </si>
  <si>
    <t>4.5 in. Verbena</t>
  </si>
  <si>
    <t>Rose Picote</t>
  </si>
  <si>
    <t>Amethyst</t>
  </si>
  <si>
    <t>Orchid</t>
  </si>
  <si>
    <t xml:space="preserve">Best Avail. </t>
  </si>
  <si>
    <t xml:space="preserve">                                                                                                             </t>
  </si>
  <si>
    <t>Sales Tax  Status (check one box):</t>
  </si>
  <si>
    <t>Neon Rose</t>
  </si>
  <si>
    <t>13 in. Geranium Combo (Flowers &amp; Accents)</t>
  </si>
  <si>
    <t>13 in. Begonia Combo (Flowers &amp; Accents)</t>
  </si>
  <si>
    <t>10 in. Patio Geraniums</t>
  </si>
  <si>
    <t>Ageratum</t>
  </si>
  <si>
    <t>Alyssum</t>
  </si>
  <si>
    <t>Begonia Bronze Leaf</t>
  </si>
  <si>
    <t>Begonia Green Leaf</t>
  </si>
  <si>
    <t>Celosia Glorious</t>
  </si>
  <si>
    <t>Celosia Kimono</t>
  </si>
  <si>
    <t>Coleus Superfine Rainbow</t>
  </si>
  <si>
    <t>Dianthus</t>
  </si>
  <si>
    <t>Dusty Miller</t>
  </si>
  <si>
    <t>Hypoestes</t>
  </si>
  <si>
    <t>Impatiens</t>
  </si>
  <si>
    <t>Lobellia</t>
  </si>
  <si>
    <t>Marigold</t>
  </si>
  <si>
    <t>Marigold Large Blooms</t>
  </si>
  <si>
    <t>Nicotiana</t>
  </si>
  <si>
    <t>Portulaca</t>
  </si>
  <si>
    <t>Salvia</t>
  </si>
  <si>
    <t>Verbena</t>
  </si>
  <si>
    <t>Vinca</t>
  </si>
  <si>
    <t>Zinnia</t>
  </si>
  <si>
    <t>13 in. New Guinea Combo (Flowers &amp; Accents)</t>
  </si>
  <si>
    <r>
      <t>-</t>
    </r>
    <r>
      <rPr>
        <b/>
        <sz val="11"/>
        <color rgb="FFFF0000"/>
        <rFont val="Arial"/>
        <family val="2"/>
      </rPr>
      <t xml:space="preserve"> Very Important: Please schedule a delivery day or pickup day with our office ASAP</t>
    </r>
    <r>
      <rPr>
        <b/>
        <sz val="11"/>
        <color rgb="FF002060"/>
        <rFont val="Arial"/>
        <family val="2"/>
      </rPr>
      <t xml:space="preserve">. </t>
    </r>
    <r>
      <rPr>
        <sz val="11"/>
        <color rgb="FF002060"/>
        <rFont val="Arial"/>
        <family val="2"/>
      </rPr>
      <t>The earlier you schedule your delivery date, the more likely you are to have your plants delivered on your preferred date. Please send us your order no later than ten (10) days prior to your scheduled delivery/pickup date. No changes will be accepted within three (3) days of your delivery or pick-up date.</t>
    </r>
  </si>
  <si>
    <t>Salmon/Coral</t>
  </si>
  <si>
    <t>Pink/Rose</t>
  </si>
  <si>
    <t>Violet/Lilac</t>
  </si>
  <si>
    <t>Petunia</t>
  </si>
  <si>
    <t>Blue/Purple</t>
  </si>
  <si>
    <t>Punch</t>
  </si>
  <si>
    <t>Sum. Brz. Mix</t>
  </si>
  <si>
    <t>Zinnia Magellan Large Bloom</t>
  </si>
  <si>
    <t>Orange/Fire</t>
  </si>
  <si>
    <t>Red/Scarlet</t>
  </si>
  <si>
    <t>Basil</t>
  </si>
  <si>
    <t>Cilantro</t>
  </si>
  <si>
    <t>Satv. Santo</t>
  </si>
  <si>
    <t>Dill</t>
  </si>
  <si>
    <t>Dukat</t>
  </si>
  <si>
    <t>Fernleaf</t>
  </si>
  <si>
    <t>Italian</t>
  </si>
  <si>
    <t>Parsley</t>
  </si>
  <si>
    <t>Italian Dark</t>
  </si>
  <si>
    <t>Trip. Curled</t>
  </si>
  <si>
    <t>Broccoli</t>
  </si>
  <si>
    <t>Destiny</t>
  </si>
  <si>
    <t>Cauliflower</t>
  </si>
  <si>
    <t>Snow Crown</t>
  </si>
  <si>
    <t>Cucumber</t>
  </si>
  <si>
    <t>Burplus</t>
  </si>
  <si>
    <t>Bush Pickle</t>
  </si>
  <si>
    <t>Kale</t>
  </si>
  <si>
    <t>Starbor</t>
  </si>
  <si>
    <t>Vates Blue</t>
  </si>
  <si>
    <t>Jalapeno</t>
  </si>
  <si>
    <t>Hungarian</t>
  </si>
  <si>
    <t>Super Chili</t>
  </si>
  <si>
    <t>Banana</t>
  </si>
  <si>
    <t>Calif. Wonder</t>
  </si>
  <si>
    <t>Better Belle IV</t>
  </si>
  <si>
    <t>Golden CA Won</t>
  </si>
  <si>
    <t>Tomatoes</t>
  </si>
  <si>
    <t>Husky Cherry</t>
  </si>
  <si>
    <t>Red Grape</t>
  </si>
  <si>
    <t>Roma</t>
  </si>
  <si>
    <t>Scarlet</t>
  </si>
  <si>
    <r>
      <t xml:space="preserve">- </t>
    </r>
    <r>
      <rPr>
        <b/>
        <sz val="11"/>
        <color rgb="FF002060"/>
        <rFont val="Arial"/>
        <family val="2"/>
      </rPr>
      <t>Credit Terms Note:</t>
    </r>
    <r>
      <rPr>
        <sz val="11"/>
        <color rgb="FF002060"/>
        <rFont val="Arial"/>
        <family val="2"/>
      </rPr>
      <t xml:space="preserve"> Please note that your organization needs to be approved before terms will be extended. If you have not established credit terms with us, payment will be expected at the time of delivery or pick up. </t>
    </r>
  </si>
  <si>
    <t>Please enter the required data and quantities indicated into the peach-colored input boxes. Use the TAB key to advance to the next field.</t>
  </si>
  <si>
    <t>12 in. Geranium Combo w/Accents &amp; Spike</t>
  </si>
  <si>
    <t>12 in. New Guinea Combo w/Accents &amp; Spike</t>
  </si>
  <si>
    <t>14 in. Geranium Combo w/Accents &amp; Spike</t>
  </si>
  <si>
    <t>14 in. New Guinea Combo w/Accents &amp; Spike</t>
  </si>
  <si>
    <t>Dp Lavender</t>
  </si>
  <si>
    <t>4.5 in. Bacopa Calypso Jumbo</t>
  </si>
  <si>
    <t>4.5 in. Lysimachia</t>
  </si>
  <si>
    <t>Creeping Jenny</t>
  </si>
  <si>
    <t>Sunburst</t>
  </si>
  <si>
    <t>Blackie</t>
  </si>
  <si>
    <t>4.5 in. Sweet Potato Vine (Ipomoea)</t>
  </si>
  <si>
    <t>Lime</t>
  </si>
  <si>
    <t>Lime Heart</t>
  </si>
  <si>
    <t>Bronze Heart</t>
  </si>
  <si>
    <t>4.5 in. Proven Winners Bidens</t>
  </si>
  <si>
    <t>4.5 in. Proven Winners Calibrachoa (Superbells)</t>
  </si>
  <si>
    <t xml:space="preserve">Red </t>
  </si>
  <si>
    <t>4.5 in. Proven Winners Coleus</t>
  </si>
  <si>
    <t>Lime Time</t>
  </si>
  <si>
    <t>Splish Splash</t>
  </si>
  <si>
    <t>Sunset</t>
  </si>
  <si>
    <t>Twist &amp; Twirl</t>
  </si>
  <si>
    <t>Watermelon</t>
  </si>
  <si>
    <t>4.5 in. Proven Winners Petunia (Supertunia)</t>
  </si>
  <si>
    <t>Lime Sprite</t>
  </si>
  <si>
    <t>Cherry Mint</t>
  </si>
  <si>
    <t>6 in. Cordyline Grass</t>
  </si>
  <si>
    <t>King Tut</t>
  </si>
  <si>
    <t>Queen Tut</t>
  </si>
  <si>
    <t>Prince Tut</t>
  </si>
  <si>
    <t>Purple Fountain</t>
  </si>
  <si>
    <t>4.5 in. Lavender</t>
  </si>
  <si>
    <t>Hidcote</t>
  </si>
  <si>
    <t>Munstead</t>
  </si>
  <si>
    <t>4.5 in. Mint</t>
  </si>
  <si>
    <t>Peppermint</t>
  </si>
  <si>
    <t>Spearmint</t>
  </si>
  <si>
    <t>Hot &amp; Spicy</t>
  </si>
  <si>
    <t>4.5 in. Oregano</t>
  </si>
  <si>
    <t>4.5 in. Rosemary</t>
  </si>
  <si>
    <t>Salem</t>
  </si>
  <si>
    <t>Upright</t>
  </si>
  <si>
    <t>4.5 in. Sage</t>
  </si>
  <si>
    <t>4.5 in. Thyme</t>
  </si>
  <si>
    <t>English</t>
  </si>
  <si>
    <t>French</t>
  </si>
  <si>
    <t>6 in. Hot Peppers</t>
  </si>
  <si>
    <t>Arapaho</t>
  </si>
  <si>
    <t>Trinidad Scorpion</t>
  </si>
  <si>
    <t>3 Gallon Patio Tomato &amp; Cage</t>
  </si>
  <si>
    <t>Bush Champion II</t>
  </si>
  <si>
    <t>1 gal. Miscan Grasses</t>
  </si>
  <si>
    <t>Little Miss</t>
  </si>
  <si>
    <t>Little Zebra</t>
  </si>
  <si>
    <t>Morn. Light</t>
  </si>
  <si>
    <t>Purpurascens</t>
  </si>
  <si>
    <t>Strictus Nova</t>
  </si>
  <si>
    <t>Zebrinus</t>
  </si>
  <si>
    <t>Yellow/Red</t>
  </si>
  <si>
    <t>6 in. Heuchera (Coral Bells)</t>
  </si>
  <si>
    <t>Champagne (Peach/Gold)</t>
  </si>
  <si>
    <t>Cherry Cola (Red/Rust)</t>
  </si>
  <si>
    <t>Forever Purple</t>
  </si>
  <si>
    <t>Forever Red</t>
  </si>
  <si>
    <t>Glitter (Silver)</t>
  </si>
  <si>
    <t>Green Spice</t>
  </si>
  <si>
    <t>Marmalade (Rust/Amber)</t>
  </si>
  <si>
    <t>Paparika (Cherry Coral)</t>
  </si>
  <si>
    <t>6 in. Sedum</t>
  </si>
  <si>
    <t>Cherry Truffle</t>
  </si>
  <si>
    <t>Thunderhead</t>
  </si>
  <si>
    <t>Class Act</t>
  </si>
  <si>
    <t>1 gal. Creeping Phlox</t>
  </si>
  <si>
    <t>1 gal. Astilbe</t>
  </si>
  <si>
    <t>Bridal Veil (White)</t>
  </si>
  <si>
    <t>Vision (Mauve)</t>
  </si>
  <si>
    <t>1 gal. Hermerocallis (Daylily)</t>
  </si>
  <si>
    <t>Duchesse</t>
  </si>
  <si>
    <t>Karl Rosenfield</t>
  </si>
  <si>
    <t>Fragrant Rtrns (Yellow)</t>
  </si>
  <si>
    <t>Pardon Me (Burgundy)</t>
  </si>
  <si>
    <t>Praire Blue Eye (Lavender)</t>
  </si>
  <si>
    <t>Stella d'Oro (Yellow)</t>
  </si>
  <si>
    <t>Alexander Fleming</t>
  </si>
  <si>
    <t>Sarah Bernhardt</t>
  </si>
  <si>
    <t>1 gal. Hosta</t>
  </si>
  <si>
    <t>Francee</t>
  </si>
  <si>
    <t>Patriot</t>
  </si>
  <si>
    <t>Double Pink</t>
  </si>
  <si>
    <t>Double Red</t>
  </si>
  <si>
    <t>THIS ORDER FORM HAS TWO TIER PRICING.</t>
  </si>
  <si>
    <t>PLEASE SEE THE TWO SHEET TABS IN THE LOWER LEFT HAND SECTION</t>
  </si>
  <si>
    <r>
      <t xml:space="preserve">TIER I PRICING IS FOR ORDERS </t>
    </r>
    <r>
      <rPr>
        <b/>
        <sz val="12"/>
        <color rgb="FFFF0000"/>
        <rFont val="Courier New"/>
        <family val="3"/>
      </rPr>
      <t>UNDER</t>
    </r>
    <r>
      <rPr>
        <b/>
        <sz val="12"/>
        <color theme="1"/>
        <rFont val="Courier New"/>
        <family val="3"/>
      </rPr>
      <t xml:space="preserve"> $500.00</t>
    </r>
  </si>
  <si>
    <r>
      <t xml:space="preserve">TIER II PRICING IS FOR ORDERS </t>
    </r>
    <r>
      <rPr>
        <b/>
        <sz val="12"/>
        <color rgb="FFFF0000"/>
        <rFont val="Courier New"/>
        <family val="3"/>
      </rPr>
      <t>OVER</t>
    </r>
    <r>
      <rPr>
        <b/>
        <sz val="12"/>
        <color theme="1"/>
        <rFont val="Courier New"/>
        <family val="3"/>
      </rPr>
      <t xml:space="preserve"> $500.00</t>
    </r>
  </si>
  <si>
    <t>SPRING 2025 WHOLESALE PRICE LIST</t>
  </si>
  <si>
    <t>10 in. Petunia Wave</t>
  </si>
  <si>
    <t>10 in. Impatiens Double</t>
  </si>
  <si>
    <t>10 in. Geraniums Ivy</t>
  </si>
  <si>
    <t>10 in. Impatiens SunPatiens</t>
  </si>
  <si>
    <t>10 in. Begonia Whoppers Bronze Leaf</t>
  </si>
  <si>
    <t>10 in. Begonia Whoppers Green Leaf</t>
  </si>
  <si>
    <t>Nanouk</t>
  </si>
  <si>
    <t>Pistachio</t>
  </si>
  <si>
    <t>Zebrina</t>
  </si>
  <si>
    <t>10 in.  Begonia Dragon Wing</t>
  </si>
  <si>
    <t>10 in. Begonia Nonstop (Tuberous)</t>
  </si>
  <si>
    <t>10 in. Begonia Rieger</t>
  </si>
  <si>
    <t>Lavender/Dk Pink</t>
  </si>
  <si>
    <t>Red/Purple</t>
  </si>
  <si>
    <t>Red White</t>
  </si>
  <si>
    <t>10 in. Wandering Jew</t>
  </si>
  <si>
    <t>10 in. Fuchsia</t>
  </si>
  <si>
    <t>10 in. Petchoa</t>
  </si>
  <si>
    <t>10 in. Boston Fern</t>
  </si>
  <si>
    <t>10 in. Spider Plant</t>
  </si>
  <si>
    <t>10 in. Tahitian Bridal Veil</t>
  </si>
  <si>
    <t>10 in. Geraniums</t>
  </si>
  <si>
    <t>ê</t>
  </si>
  <si>
    <r>
      <t xml:space="preserve"> Type  </t>
    </r>
    <r>
      <rPr>
        <b/>
        <sz val="12"/>
        <color theme="9" tint="-0.499984740745262"/>
        <rFont val="Wingdings"/>
        <charset val="2"/>
      </rPr>
      <t xml:space="preserve">ê </t>
    </r>
    <r>
      <rPr>
        <b/>
        <sz val="12"/>
        <color theme="9" tint="-0.499984740745262"/>
        <rFont val="Arial"/>
        <family val="2"/>
      </rPr>
      <t xml:space="preserve"> Colors </t>
    </r>
    <r>
      <rPr>
        <b/>
        <sz val="12"/>
        <color theme="9" tint="-0.499984740745262"/>
        <rFont val="Wingdings"/>
        <charset val="2"/>
      </rPr>
      <t>è              ê</t>
    </r>
  </si>
  <si>
    <t>4 in. Filler Premium</t>
  </si>
  <si>
    <t>Fuchsia</t>
  </si>
  <si>
    <t>10 in. Calibrachoa</t>
  </si>
  <si>
    <t>4.5 in. Petunia Easy Wave</t>
  </si>
  <si>
    <t>4.5 in. Begonia Whopper Bronze Leaf</t>
  </si>
  <si>
    <t>4.5 in. Begonia Whopper Green Leaf</t>
  </si>
  <si>
    <t>4.5 in. Geraniums Zonal</t>
  </si>
  <si>
    <t>4.5 in. Impatiens Double</t>
  </si>
  <si>
    <t>4.5 in. Begonia Premium - Nonstop or Illumination</t>
  </si>
  <si>
    <t>Bhut Jolokia (Ghost)</t>
  </si>
  <si>
    <t>Carolina Reaper</t>
  </si>
  <si>
    <t>6 in. Begonia Big Bronze Leaf</t>
  </si>
  <si>
    <t>6 in. Begonia Dragon Wing Bronze Leaf</t>
  </si>
  <si>
    <t>6 in. Begonia Dragon Wing Green Leaf</t>
  </si>
  <si>
    <t>Deep Purple</t>
  </si>
  <si>
    <t>Salmon Pink</t>
  </si>
  <si>
    <t>Velvet Red</t>
  </si>
  <si>
    <t>Coleus Wizard</t>
  </si>
  <si>
    <t>Gazania</t>
  </si>
  <si>
    <t>Petunia Cascade</t>
  </si>
  <si>
    <t>Tropical Mix</t>
  </si>
  <si>
    <t>Red Short</t>
  </si>
  <si>
    <t>Red Tall</t>
  </si>
  <si>
    <t>Victoria Blue</t>
  </si>
  <si>
    <t>Snapdragon Rocket (Tall 30-36")</t>
  </si>
  <si>
    <t>Snapdragon Snapshot or Snaptini (Short 6-10")</t>
  </si>
  <si>
    <t>Burgundy w/Eye</t>
  </si>
  <si>
    <t>Lavender Picote</t>
  </si>
  <si>
    <t>Apricot</t>
  </si>
  <si>
    <t>Lilac</t>
  </si>
  <si>
    <t>Ivory</t>
  </si>
  <si>
    <t>Super Sweet Genovese</t>
  </si>
  <si>
    <t>Sweet Mammoth</t>
  </si>
  <si>
    <t>Jersey Wakefield</t>
  </si>
  <si>
    <t>Ruby Ball</t>
  </si>
  <si>
    <t>Cabbage</t>
  </si>
  <si>
    <t>Ambrosia</t>
  </si>
  <si>
    <t>Alantis</t>
  </si>
  <si>
    <t>Hale's Best</t>
  </si>
  <si>
    <t>Cantaloupe</t>
  </si>
  <si>
    <t>Kentucky Wonder</t>
  </si>
  <si>
    <t>Valentino</t>
  </si>
  <si>
    <t>Green Beans</t>
  </si>
  <si>
    <t>Butter King</t>
  </si>
  <si>
    <t>Mix Salad Bowl</t>
  </si>
  <si>
    <t>Lettuce</t>
  </si>
  <si>
    <t>Peppers, Hot</t>
  </si>
  <si>
    <t xml:space="preserve">Peppers, Sweet </t>
  </si>
  <si>
    <t>Howden</t>
  </si>
  <si>
    <t>Magic Lantern</t>
  </si>
  <si>
    <t>Pumpkins</t>
  </si>
  <si>
    <t>Seaside</t>
  </si>
  <si>
    <t>Spinich</t>
  </si>
  <si>
    <t>Better Boy</t>
  </si>
  <si>
    <t>Burpee Big Boy</t>
  </si>
  <si>
    <t>Crimson Sweet</t>
  </si>
  <si>
    <t>Sugar Baby</t>
  </si>
  <si>
    <t>Watermelons</t>
  </si>
  <si>
    <t>10 in. Impatiens New Guinea</t>
  </si>
  <si>
    <t>4.5 in. Calibrachoa</t>
  </si>
  <si>
    <t xml:space="preserve">4.5 in. Impatiens New Guinea </t>
  </si>
  <si>
    <t>4.5 in. Impatiens SunPatiens</t>
  </si>
  <si>
    <t>6 in. Begonia - Rex</t>
  </si>
  <si>
    <t>6 in. Mosquito Repelling Geranium</t>
  </si>
  <si>
    <t xml:space="preserve">6 in. Coleus Kong </t>
  </si>
  <si>
    <r>
      <t xml:space="preserve">Special Instructions        </t>
    </r>
    <r>
      <rPr>
        <b/>
        <sz val="8"/>
        <rFont val="Wingdings"/>
        <charset val="2"/>
      </rPr>
      <t>è</t>
    </r>
  </si>
  <si>
    <t>10 in. Lantana</t>
  </si>
  <si>
    <t>Rose Bicolor</t>
  </si>
  <si>
    <t>Tequila Sunrise</t>
  </si>
  <si>
    <t>10 in. Dahlia Venti (3 ppp)</t>
  </si>
  <si>
    <t>Golden Yellow</t>
  </si>
  <si>
    <t>Passion Fruit</t>
  </si>
  <si>
    <r>
      <rPr>
        <b/>
        <sz val="12"/>
        <rFont val="Arial Narrow"/>
        <family val="2"/>
      </rPr>
      <t xml:space="preserve"> </t>
    </r>
    <r>
      <rPr>
        <sz val="9"/>
        <rFont val="Arial Narrow"/>
        <family val="2"/>
      </rPr>
      <t xml:space="preserve">                                                                                                            </t>
    </r>
  </si>
  <si>
    <t>Magenta/White</t>
  </si>
  <si>
    <t>6 in. Echinacea (Coneflower)</t>
  </si>
  <si>
    <r>
      <t xml:space="preserve">                      HERBS &amp; VEGETABLES             </t>
    </r>
    <r>
      <rPr>
        <b/>
        <sz val="14"/>
        <rFont val="Wingdings"/>
        <charset val="2"/>
      </rPr>
      <t>ê</t>
    </r>
  </si>
  <si>
    <r>
      <t xml:space="preserve">                     FOLIAGE &amp; GRASSES                  </t>
    </r>
    <r>
      <rPr>
        <b/>
        <sz val="14"/>
        <rFont val="Wingdings"/>
        <charset val="2"/>
      </rPr>
      <t>ê</t>
    </r>
  </si>
  <si>
    <r>
      <t xml:space="preserve">                                   ACCENT/FILLERS                                </t>
    </r>
    <r>
      <rPr>
        <b/>
        <sz val="14"/>
        <color theme="1"/>
        <rFont val="Wingdings"/>
        <charset val="2"/>
      </rPr>
      <t>ê</t>
    </r>
  </si>
  <si>
    <r>
      <t xml:space="preserve">                       ANNUAL FLOWERS                     </t>
    </r>
    <r>
      <rPr>
        <b/>
        <sz val="14"/>
        <rFont val="Wingdings"/>
        <charset val="2"/>
      </rPr>
      <t>ê</t>
    </r>
  </si>
  <si>
    <t>POTTED PLANTS</t>
  </si>
  <si>
    <r>
      <t xml:space="preserve">                              PERENNIALS                         </t>
    </r>
    <r>
      <rPr>
        <b/>
        <sz val="14"/>
        <rFont val="Wingdings"/>
        <charset val="2"/>
      </rPr>
      <t>ê</t>
    </r>
  </si>
  <si>
    <t>PLANTERS</t>
  </si>
  <si>
    <t>HANGING BASKETS</t>
  </si>
  <si>
    <t>VEGETABLE &amp; FRUITS FLATS</t>
  </si>
  <si>
    <t>HERB FLATS</t>
  </si>
  <si>
    <t>ANNUAL FLOWERS FLATS</t>
  </si>
  <si>
    <t>Sweetheart Patio</t>
  </si>
  <si>
    <t>1.5 gal. Peony Imported</t>
  </si>
  <si>
    <r>
      <t xml:space="preserve"> 2025 SPRING </t>
    </r>
    <r>
      <rPr>
        <b/>
        <i/>
        <sz val="28"/>
        <color rgb="FFFFFF00"/>
        <rFont val="Times New Roman"/>
        <family val="1"/>
      </rPr>
      <t>TIER II</t>
    </r>
    <r>
      <rPr>
        <b/>
        <i/>
        <sz val="28"/>
        <color theme="0"/>
        <rFont val="Times New Roman"/>
        <family val="1"/>
      </rPr>
      <t xml:space="preserve"> WHOLESALE ORDER FORM</t>
    </r>
  </si>
  <si>
    <t>Blue/White</t>
  </si>
  <si>
    <t>Purple/Blue</t>
  </si>
  <si>
    <t>Rose/Pink</t>
  </si>
  <si>
    <t>Red/White</t>
  </si>
  <si>
    <t>10 in. Impatiens Accent Premium, Beacon or Xtreme</t>
  </si>
  <si>
    <r>
      <t xml:space="preserve"> 2025 SPRING </t>
    </r>
    <r>
      <rPr>
        <b/>
        <i/>
        <sz val="28"/>
        <color rgb="FFFFFF00"/>
        <rFont val="Times New Roman"/>
        <family val="1"/>
      </rPr>
      <t>TIER I</t>
    </r>
    <r>
      <rPr>
        <b/>
        <i/>
        <sz val="28"/>
        <color theme="0"/>
        <rFont val="Times New Roman"/>
        <family val="1"/>
      </rPr>
      <t xml:space="preserve"> WHOLESALE ORDER FORM</t>
    </r>
  </si>
  <si>
    <t>4.5 in. Impatiens Solarscape or Solarscape XL</t>
  </si>
  <si>
    <t>12 in. Calibrachoa Combo</t>
  </si>
  <si>
    <t>12 in. Lantana Combo</t>
  </si>
  <si>
    <t>12 in. Verbena Combo</t>
  </si>
  <si>
    <t>10 in. Proven Winners Calibrachoa (Superbells)</t>
  </si>
  <si>
    <t>10 in. Proven Winners Petunia (Supertunia)</t>
  </si>
  <si>
    <t>12 in. SunPatiens w/Accents &amp; Spike</t>
  </si>
  <si>
    <t>14 in. SunPatiens Combo w/Accents &amp; Spike</t>
  </si>
  <si>
    <t>6.5 in. Proven Winners Grasses</t>
  </si>
  <si>
    <t>6.5 in. Proven Winners Caladiums</t>
  </si>
  <si>
    <t>- Please use this form to place your order. Please return the completed form by email to orders@varnersgreenhouse.com, or by fax to 269-684-4924, in person or by postal mail to 70294 Fir Road, Niles, MI 49120. We will send you a Confirmation Order after we receive your order by email. If you do not receive a Confirmation Order or you don't use email, please follow up with a phone call to confirm we received your order. Wholesale pricing is only available to non-profit organizations and businesses providing valid documentation.</t>
  </si>
  <si>
    <t>8 in. Dahlia Hypnotica (1 ppp)</t>
  </si>
  <si>
    <t>70294 Fir. Rd., Niles, MI 49120 • Ph: 269-684-3530 Fax: 269-684-4924</t>
  </si>
  <si>
    <r>
      <rPr>
        <sz val="10"/>
        <rFont val="Arial"/>
        <family val="2"/>
      </rPr>
      <t>Based on Flats of 32 or 48 plants; as planted, no partial or mixed flats.</t>
    </r>
    <r>
      <rPr>
        <sz val="9"/>
        <rFont val="Arial"/>
        <family val="2"/>
      </rPr>
      <t xml:space="preserve">                                                                                                        </t>
    </r>
    <r>
      <rPr>
        <b/>
        <sz val="12"/>
        <rFont val="Arial"/>
        <family val="2"/>
      </rPr>
      <t xml:space="preserve">  </t>
    </r>
    <r>
      <rPr>
        <sz val="9"/>
        <rFont val="Arial"/>
        <family val="2"/>
      </rPr>
      <t xml:space="preserve">                                                                                                            </t>
    </r>
  </si>
  <si>
    <t>Carmine Red</t>
  </si>
  <si>
    <t>Cosmos</t>
  </si>
  <si>
    <t>Dahlia</t>
  </si>
  <si>
    <t>Snapdragon Speedy Sonnet (Med. Hght. 18-24")</t>
  </si>
  <si>
    <t>Serrano</t>
  </si>
  <si>
    <t>Sriracha</t>
  </si>
  <si>
    <t>Lady Bell</t>
  </si>
  <si>
    <t>La Roma IV</t>
  </si>
  <si>
    <t>6 in. Caladiums Classic</t>
  </si>
  <si>
    <t>Carolyn Whorton</t>
  </si>
  <si>
    <t>Frieda Hemple</t>
  </si>
  <si>
    <t>Moonlight</t>
  </si>
  <si>
    <t>Postman Joyner</t>
  </si>
  <si>
    <t>Red Flash</t>
  </si>
  <si>
    <t>6 in. Caladiums Premium</t>
  </si>
  <si>
    <t>Allure</t>
  </si>
  <si>
    <t>Party Punch</t>
  </si>
  <si>
    <t>Pink Splash</t>
  </si>
  <si>
    <t>6 in. Caladiums Premium Plus</t>
  </si>
  <si>
    <t>Sweetheart</t>
  </si>
  <si>
    <t>Blush Bride</t>
  </si>
  <si>
    <t>Carribbean Coral</t>
  </si>
  <si>
    <t>Chinook</t>
  </si>
  <si>
    <t>Crème Brulee</t>
  </si>
  <si>
    <t>Midnight Oil</t>
  </si>
  <si>
    <t>Red Sensation</t>
  </si>
  <si>
    <t>Citronella</t>
  </si>
  <si>
    <t>Moskito Schocker</t>
  </si>
  <si>
    <t>6 in. Aquilegia (Columbine)</t>
  </si>
  <si>
    <t>6 in. Coreopsis (Tickseed)</t>
  </si>
  <si>
    <t>6 in. Lupine</t>
  </si>
  <si>
    <t xml:space="preserve">6 qt. Roses Petite Knockout </t>
  </si>
  <si>
    <t>3 gal. Roses Knockout</t>
  </si>
  <si>
    <t>4.5 in. Begonia Premium Plus - Riegers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</si>
</sst>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quot;$&quot;#,##0.00"/>
  </numFmts>
  <fonts count="64" x14ac:knownFonts="1">
    <font>
      <sz val="11"/>
      <color theme="1"/>
      <name val="Calibri"/>
      <family val="2"/>
      <scheme val="minor"/>
    </font>
    <font>
      <sz val="8"/>
      <name val="Calibri"/>
      <family val="2"/>
      <scheme val="minor"/>
    </font>
    <font>
      <sz val="11"/>
      <color theme="1"/>
      <name val="Calibri"/>
      <family val="2"/>
      <scheme val="minor"/>
    </font>
    <font>
      <b/>
      <sz val="12"/>
      <name val="Arial"/>
      <family val="2"/>
    </font>
    <font>
      <b/>
      <sz val="11"/>
      <name val="Arial"/>
      <family val="2"/>
    </font>
    <font>
      <b/>
      <sz val="12"/>
      <color theme="9" tint="-0.499984740745262"/>
      <name val="Arial"/>
      <family val="2"/>
    </font>
    <font>
      <b/>
      <sz val="12"/>
      <color rgb="FF0070C0"/>
      <name val="Arial"/>
      <family val="2"/>
    </font>
    <font>
      <sz val="12"/>
      <color theme="1"/>
      <name val="Arial"/>
      <family val="2"/>
    </font>
    <font>
      <b/>
      <sz val="12"/>
      <color theme="1"/>
      <name val="Arial"/>
      <family val="2"/>
    </font>
    <font>
      <b/>
      <sz val="9"/>
      <name val="Arial"/>
      <family val="2"/>
    </font>
    <font>
      <b/>
      <sz val="12"/>
      <color rgb="FF002060"/>
      <name val="Arial"/>
      <family val="2"/>
    </font>
    <font>
      <b/>
      <sz val="12"/>
      <name val="Wingdings"/>
      <charset val="2"/>
    </font>
    <font>
      <b/>
      <sz val="11"/>
      <color theme="1"/>
      <name val="Arial"/>
      <family val="2"/>
    </font>
    <font>
      <b/>
      <i/>
      <sz val="28"/>
      <color theme="0"/>
      <name val="Arial"/>
      <family val="2"/>
    </font>
    <font>
      <b/>
      <sz val="12"/>
      <color theme="9" tint="-0.499984740745262"/>
      <name val="Wingdings"/>
      <charset val="2"/>
    </font>
    <font>
      <sz val="16"/>
      <color theme="1"/>
      <name val="Arial"/>
      <family val="2"/>
    </font>
    <font>
      <i/>
      <u/>
      <sz val="16"/>
      <color theme="1"/>
      <name val="Calibri"/>
      <family val="2"/>
      <scheme val="minor"/>
    </font>
    <font>
      <b/>
      <i/>
      <u/>
      <sz val="16"/>
      <color theme="1"/>
      <name val="Arial"/>
      <family val="2"/>
    </font>
    <font>
      <sz val="9"/>
      <name val="Arial"/>
      <family val="2"/>
    </font>
    <font>
      <b/>
      <sz val="12"/>
      <color theme="1"/>
      <name val="Calibri"/>
      <family val="2"/>
      <scheme val="minor"/>
    </font>
    <font>
      <b/>
      <i/>
      <sz val="48"/>
      <color theme="9" tint="-0.499984740745262"/>
      <name val="Brush Script MT"/>
      <family val="4"/>
    </font>
    <font>
      <b/>
      <sz val="12"/>
      <color theme="1"/>
      <name val="Wingdings"/>
      <charset val="2"/>
    </font>
    <font>
      <b/>
      <sz val="9"/>
      <name val="Wingdings"/>
      <charset val="2"/>
    </font>
    <font>
      <b/>
      <sz val="48"/>
      <color theme="9" tint="-0.499984740745262"/>
      <name val="Brush Script MT"/>
      <family val="4"/>
    </font>
    <font>
      <sz val="12"/>
      <color rgb="FF002060"/>
      <name val="Arial"/>
      <family val="2"/>
    </font>
    <font>
      <b/>
      <sz val="12"/>
      <color rgb="FFFF0000"/>
      <name val="Arial"/>
      <family val="2"/>
    </font>
    <font>
      <b/>
      <sz val="10"/>
      <name val="Arial"/>
      <family val="2"/>
    </font>
    <font>
      <sz val="11"/>
      <color theme="1"/>
      <name val="Arial"/>
      <family val="2"/>
    </font>
    <font>
      <u/>
      <sz val="11"/>
      <color theme="10"/>
      <name val="Calibri"/>
      <family val="2"/>
      <scheme val="minor"/>
    </font>
    <font>
      <b/>
      <sz val="14"/>
      <color rgb="FFFF0000"/>
      <name val="Arial"/>
      <family val="2"/>
    </font>
    <font>
      <b/>
      <sz val="24"/>
      <color theme="0"/>
      <name val="Arial"/>
      <family val="2"/>
    </font>
    <font>
      <sz val="11"/>
      <color rgb="FF002060"/>
      <name val="Arial"/>
      <family val="2"/>
    </font>
    <font>
      <b/>
      <sz val="11"/>
      <color rgb="FFFF0000"/>
      <name val="Arial"/>
      <family val="2"/>
    </font>
    <font>
      <b/>
      <sz val="11"/>
      <color rgb="FF002060"/>
      <name val="Arial"/>
      <family val="2"/>
    </font>
    <font>
      <b/>
      <sz val="16"/>
      <color rgb="FFFFFF00"/>
      <name val="Arial"/>
      <family val="2"/>
    </font>
    <font>
      <sz val="8"/>
      <color rgb="FF000000"/>
      <name val="Segoe UI"/>
      <family val="2"/>
    </font>
    <font>
      <sz val="10"/>
      <name val="Arial"/>
      <family val="2"/>
    </font>
    <font>
      <b/>
      <sz val="8"/>
      <name val="Arial"/>
      <family val="2"/>
    </font>
    <font>
      <b/>
      <i/>
      <sz val="20"/>
      <color rgb="FF002060"/>
      <name val="Arial"/>
      <family val="2"/>
    </font>
    <font>
      <b/>
      <sz val="14"/>
      <color theme="1"/>
      <name val="Calibri"/>
      <family val="2"/>
      <scheme val="minor"/>
    </font>
    <font>
      <b/>
      <sz val="14"/>
      <name val="Arial"/>
      <family val="2"/>
    </font>
    <font>
      <b/>
      <sz val="12"/>
      <color theme="1"/>
      <name val="Courier New"/>
      <family val="3"/>
    </font>
    <font>
      <b/>
      <sz val="12"/>
      <color rgb="FFFF0000"/>
      <name val="Courier New"/>
      <family val="3"/>
    </font>
    <font>
      <b/>
      <i/>
      <sz val="28"/>
      <color theme="0"/>
      <name val="Times New Roman"/>
      <family val="1"/>
    </font>
    <font>
      <b/>
      <sz val="14"/>
      <color theme="1"/>
      <name val="Wingdings"/>
      <charset val="2"/>
    </font>
    <font>
      <b/>
      <sz val="14"/>
      <name val="Wingdings"/>
      <charset val="2"/>
    </font>
    <font>
      <b/>
      <sz val="8"/>
      <name val="Wingdings"/>
      <charset val="2"/>
    </font>
    <font>
      <b/>
      <sz val="12"/>
      <color theme="1"/>
      <name val="Arial Narrow"/>
      <family val="2"/>
    </font>
    <font>
      <b/>
      <sz val="12"/>
      <name val="Arial Narrow"/>
      <family val="2"/>
    </font>
    <font>
      <b/>
      <sz val="10"/>
      <name val="Arial Narrow"/>
      <family val="2"/>
    </font>
    <font>
      <b/>
      <sz val="11"/>
      <color theme="1"/>
      <name val="Arial Narrow"/>
      <family val="2"/>
    </font>
    <font>
      <b/>
      <sz val="11"/>
      <name val="Arial Narrow"/>
      <family val="2"/>
    </font>
    <font>
      <b/>
      <sz val="8"/>
      <name val="Arial Narrow"/>
      <family val="2"/>
    </font>
    <font>
      <b/>
      <sz val="9"/>
      <color theme="1"/>
      <name val="Arial Narrow"/>
      <family val="2"/>
    </font>
    <font>
      <b/>
      <sz val="9"/>
      <name val="Arial Narrow"/>
      <family val="2"/>
    </font>
    <font>
      <sz val="9"/>
      <name val="Arial Narrow"/>
      <family val="2"/>
    </font>
    <font>
      <b/>
      <sz val="8"/>
      <color theme="1"/>
      <name val="Arial Narrow"/>
      <family val="2"/>
    </font>
    <font>
      <sz val="11"/>
      <color theme="1"/>
      <name val="Arial Narrow"/>
      <family val="2"/>
    </font>
    <font>
      <b/>
      <sz val="10"/>
      <color theme="1"/>
      <name val="Arial Narrow"/>
      <family val="2"/>
    </font>
    <font>
      <sz val="12"/>
      <color theme="1"/>
      <name val="Arial Narrow"/>
      <family val="2"/>
    </font>
    <font>
      <i/>
      <u/>
      <sz val="16"/>
      <color theme="1"/>
      <name val="Arial Narrow"/>
      <family val="2"/>
    </font>
    <font>
      <b/>
      <i/>
      <sz val="28"/>
      <color rgb="FFFFFF00"/>
      <name val="Times New Roman"/>
      <family val="1"/>
    </font>
    <font>
      <b/>
      <sz val="8"/>
      <color theme="1"/>
      <name val="Arial"/>
      <family val="2"/>
    </font>
    <font>
      <b/>
      <sz val="10"/>
      <color rgb="FFFACEEE"/>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FFC000"/>
        <bgColor indexed="64"/>
      </patternFill>
    </fill>
    <fill>
      <patternFill patternType="solid">
        <fgColor theme="4" tint="-0.249977111117893"/>
        <bgColor indexed="64"/>
      </patternFill>
    </fill>
    <fill>
      <gradientFill type="path" left="0.5" right="0.5" top="0.5" bottom="0.5">
        <stop position="0">
          <color theme="4" tint="0.40000610370189521"/>
        </stop>
        <stop position="1">
          <color theme="3" tint="0.80001220740379042"/>
        </stop>
      </gradientFill>
    </fill>
    <fill>
      <gradientFill degree="90">
        <stop position="0">
          <color rgb="FFFACEEE"/>
        </stop>
        <stop position="1">
          <color rgb="FFFACEEE"/>
        </stop>
      </gradientFill>
    </fill>
    <fill>
      <gradientFill type="path" left="0.5" right="0.5" top="0.5" bottom="0.5">
        <stop position="0">
          <color rgb="FFED49C2"/>
        </stop>
        <stop position="1">
          <color rgb="FFFACEEE"/>
        </stop>
      </gradientFill>
    </fill>
    <fill>
      <patternFill patternType="solid">
        <fgColor rgb="FFED49C2"/>
        <bgColor indexed="64"/>
      </patternFill>
    </fill>
    <fill>
      <gradientFill degree="90">
        <stop position="0">
          <color rgb="FFFACEEE"/>
        </stop>
        <stop position="1">
          <color rgb="FFED49C2"/>
        </stop>
      </gradientFill>
    </fill>
    <fill>
      <patternFill patternType="solid">
        <fgColor rgb="FFCC66FF"/>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auto="1"/>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9" fontId="2" fillId="0" borderId="0" applyFont="0" applyFill="0" applyBorder="0" applyAlignment="0" applyProtection="0"/>
    <xf numFmtId="44" fontId="2" fillId="0" borderId="0" applyFont="0" applyFill="0" applyBorder="0" applyAlignment="0" applyProtection="0"/>
    <xf numFmtId="0" fontId="28" fillId="0" borderId="0" applyNumberFormat="0" applyFill="0" applyBorder="0" applyAlignment="0" applyProtection="0"/>
    <xf numFmtId="43" fontId="2" fillId="0" borderId="0" applyFont="0" applyFill="0" applyBorder="0" applyAlignment="0" applyProtection="0"/>
    <xf numFmtId="0" fontId="27" fillId="0" borderId="0"/>
  </cellStyleXfs>
  <cellXfs count="419">
    <xf numFmtId="0" fontId="0" fillId="0" borderId="0" xfId="0"/>
    <xf numFmtId="4" fontId="0" fillId="0" borderId="0" xfId="0" applyNumberFormat="1"/>
    <xf numFmtId="0" fontId="0" fillId="0" borderId="0" xfId="0" quotePrefix="1"/>
    <xf numFmtId="9" fontId="0" fillId="0" borderId="0" xfId="1" applyFont="1"/>
    <xf numFmtId="0" fontId="7" fillId="0" borderId="0" xfId="0" applyFont="1"/>
    <xf numFmtId="44" fontId="3" fillId="0" borderId="0" xfId="2" applyFont="1" applyAlignment="1">
      <alignment horizontal="center"/>
    </xf>
    <xf numFmtId="0" fontId="3" fillId="0" borderId="0" xfId="0" applyFont="1" applyAlignment="1">
      <alignment horizontal="center" wrapText="1"/>
    </xf>
    <xf numFmtId="0" fontId="7" fillId="0" borderId="0" xfId="0" applyFont="1" applyAlignment="1" applyProtection="1">
      <alignment horizontal="center"/>
      <protection locked="0"/>
    </xf>
    <xf numFmtId="0" fontId="3" fillId="0" borderId="0" xfId="0" quotePrefix="1" applyFont="1" applyAlignment="1">
      <alignment wrapText="1"/>
    </xf>
    <xf numFmtId="4" fontId="7" fillId="0" borderId="0" xfId="0" applyNumberFormat="1" applyFont="1" applyAlignment="1" applyProtection="1">
      <alignment horizontal="left"/>
      <protection locked="0"/>
    </xf>
    <xf numFmtId="0" fontId="0" fillId="0" borderId="0" xfId="0" applyAlignment="1">
      <alignment wrapText="1"/>
    </xf>
    <xf numFmtId="0" fontId="3" fillId="0" borderId="0" xfId="0" applyFont="1" applyAlignment="1">
      <alignment wrapText="1"/>
    </xf>
    <xf numFmtId="0" fontId="3" fillId="0" borderId="0" xfId="0" applyFont="1" applyAlignment="1">
      <alignment horizontal="left"/>
    </xf>
    <xf numFmtId="1" fontId="3" fillId="0" borderId="0" xfId="0" applyNumberFormat="1" applyFont="1" applyAlignment="1" applyProtection="1">
      <alignment horizontal="center"/>
      <protection locked="0"/>
    </xf>
    <xf numFmtId="0" fontId="3" fillId="0" borderId="0" xfId="0" quotePrefix="1" applyFont="1" applyAlignment="1">
      <alignment horizontal="left" wrapText="1"/>
    </xf>
    <xf numFmtId="4" fontId="7" fillId="0" borderId="0" xfId="0" applyNumberFormat="1" applyFont="1" applyAlignment="1" applyProtection="1">
      <alignment horizontal="center"/>
      <protection locked="0"/>
    </xf>
    <xf numFmtId="4" fontId="7" fillId="0" borderId="0" xfId="0" quotePrefix="1" applyNumberFormat="1" applyFont="1" applyAlignment="1" applyProtection="1">
      <alignment horizontal="left"/>
      <protection locked="0"/>
    </xf>
    <xf numFmtId="1" fontId="3" fillId="0" borderId="0" xfId="2" applyNumberFormat="1" applyFont="1" applyFill="1" applyBorder="1" applyAlignment="1" applyProtection="1">
      <alignment horizontal="center"/>
      <protection locked="0"/>
    </xf>
    <xf numFmtId="1" fontId="3" fillId="0" borderId="0" xfId="0" applyNumberFormat="1" applyFont="1" applyAlignment="1" applyProtection="1">
      <alignment horizontal="center" wrapText="1"/>
      <protection locked="0"/>
    </xf>
    <xf numFmtId="4" fontId="8" fillId="0" borderId="0" xfId="0" applyNumberFormat="1" applyFont="1" applyAlignment="1" applyProtection="1">
      <alignment horizontal="left"/>
      <protection locked="0"/>
    </xf>
    <xf numFmtId="0" fontId="8" fillId="0" borderId="0" xfId="0" applyFont="1" applyAlignment="1" applyProtection="1">
      <alignment horizontal="center"/>
      <protection locked="0"/>
    </xf>
    <xf numFmtId="4" fontId="8" fillId="0" borderId="0" xfId="0" applyNumberFormat="1" applyFont="1" applyAlignment="1" applyProtection="1">
      <alignment horizontal="center"/>
      <protection locked="0"/>
    </xf>
    <xf numFmtId="1" fontId="4" fillId="0" borderId="0" xfId="2" applyNumberFormat="1" applyFont="1" applyFill="1" applyBorder="1" applyAlignment="1" applyProtection="1">
      <alignment horizontal="center" wrapText="1"/>
      <protection locked="0"/>
    </xf>
    <xf numFmtId="0" fontId="12" fillId="0" borderId="0" xfId="0" applyFont="1" applyAlignment="1" applyProtection="1">
      <alignment horizontal="center" wrapText="1"/>
      <protection locked="0"/>
    </xf>
    <xf numFmtId="1" fontId="0" fillId="0" borderId="0" xfId="0" applyNumberFormat="1"/>
    <xf numFmtId="0" fontId="16" fillId="0" borderId="0" xfId="0" applyFont="1"/>
    <xf numFmtId="0" fontId="15" fillId="0" borderId="0" xfId="0" applyFont="1"/>
    <xf numFmtId="0" fontId="17" fillId="0" borderId="0" xfId="0" applyFont="1"/>
    <xf numFmtId="0" fontId="19" fillId="0" borderId="0" xfId="0" applyFont="1"/>
    <xf numFmtId="0" fontId="5" fillId="0" borderId="0" xfId="0" applyFont="1" applyAlignment="1">
      <alignment wrapText="1"/>
    </xf>
    <xf numFmtId="3" fontId="3" fillId="0" borderId="0" xfId="0" applyNumberFormat="1" applyFont="1" applyAlignment="1">
      <alignment horizontal="center"/>
    </xf>
    <xf numFmtId="4" fontId="7" fillId="0" borderId="0" xfId="0" applyNumberFormat="1" applyFont="1" applyAlignment="1">
      <alignment horizontal="center"/>
    </xf>
    <xf numFmtId="0" fontId="7" fillId="0" borderId="0" xfId="0" applyFont="1" applyAlignment="1">
      <alignment horizontal="center"/>
    </xf>
    <xf numFmtId="44" fontId="3" fillId="0" borderId="0" xfId="2" applyFont="1" applyFill="1" applyBorder="1"/>
    <xf numFmtId="4" fontId="7" fillId="0" borderId="0" xfId="0" applyNumberFormat="1" applyFont="1"/>
    <xf numFmtId="3" fontId="3" fillId="0" borderId="0" xfId="0" applyNumberFormat="1" applyFont="1"/>
    <xf numFmtId="44" fontId="3" fillId="0" borderId="0" xfId="2" applyFont="1" applyFill="1" applyBorder="1" applyAlignment="1">
      <alignment horizontal="center"/>
    </xf>
    <xf numFmtId="0" fontId="5" fillId="2" borderId="5" xfId="0" applyFont="1" applyFill="1" applyBorder="1" applyAlignment="1">
      <alignment horizontal="center" wrapText="1"/>
    </xf>
    <xf numFmtId="0" fontId="8" fillId="3" borderId="2" xfId="0" applyFont="1" applyFill="1" applyBorder="1" applyAlignment="1" applyProtection="1">
      <alignment horizontal="center"/>
      <protection locked="0"/>
    </xf>
    <xf numFmtId="9" fontId="0" fillId="0" borderId="0" xfId="0" applyNumberFormat="1"/>
    <xf numFmtId="164" fontId="18" fillId="0" borderId="0" xfId="0" applyNumberFormat="1" applyFont="1" applyAlignment="1">
      <alignment horizontal="left" wrapText="1"/>
    </xf>
    <xf numFmtId="0" fontId="3" fillId="0" borderId="2" xfId="0" quotePrefix="1" applyFont="1" applyBorder="1" applyAlignment="1">
      <alignment wrapText="1"/>
    </xf>
    <xf numFmtId="0" fontId="3" fillId="0" borderId="2" xfId="0" applyFont="1" applyBorder="1" applyAlignment="1">
      <alignment wrapText="1"/>
    </xf>
    <xf numFmtId="0" fontId="3" fillId="0" borderId="2" xfId="0" quotePrefix="1" applyFont="1" applyBorder="1" applyAlignment="1">
      <alignment horizontal="left" wrapText="1"/>
    </xf>
    <xf numFmtId="0" fontId="8" fillId="0" borderId="2" xfId="0" applyFont="1" applyBorder="1"/>
    <xf numFmtId="0" fontId="27" fillId="0" borderId="0" xfId="0" applyFont="1"/>
    <xf numFmtId="0" fontId="8" fillId="3" borderId="0" xfId="0" applyFont="1" applyFill="1" applyAlignment="1" applyProtection="1">
      <alignment horizontal="center"/>
      <protection locked="0"/>
    </xf>
    <xf numFmtId="0" fontId="4" fillId="3" borderId="3" xfId="0" applyFont="1" applyFill="1" applyBorder="1" applyAlignment="1" applyProtection="1">
      <alignment horizontal="center" wrapText="1"/>
      <protection locked="0"/>
    </xf>
    <xf numFmtId="0" fontId="12" fillId="3" borderId="2" xfId="0" applyFont="1" applyFill="1" applyBorder="1" applyAlignment="1" applyProtection="1">
      <alignment horizontal="center"/>
      <protection locked="0"/>
    </xf>
    <xf numFmtId="14" fontId="8" fillId="3" borderId="4" xfId="0" applyNumberFormat="1" applyFont="1" applyFill="1" applyBorder="1" applyAlignment="1" applyProtection="1">
      <alignment horizontal="center"/>
      <protection locked="0"/>
    </xf>
    <xf numFmtId="0" fontId="3" fillId="0" borderId="5" xfId="0" applyFont="1" applyBorder="1" applyAlignment="1">
      <alignment horizontal="right"/>
    </xf>
    <xf numFmtId="0" fontId="3" fillId="0" borderId="2" xfId="0" applyFont="1" applyBorder="1" applyAlignment="1">
      <alignment horizontal="right"/>
    </xf>
    <xf numFmtId="4" fontId="3" fillId="0" borderId="2" xfId="0" applyNumberFormat="1" applyFont="1" applyBorder="1" applyAlignment="1">
      <alignment horizontal="right"/>
    </xf>
    <xf numFmtId="44" fontId="3" fillId="0" borderId="2" xfId="2" applyFont="1" applyFill="1" applyBorder="1" applyAlignment="1" applyProtection="1">
      <alignment horizontal="right" wrapText="1"/>
    </xf>
    <xf numFmtId="0" fontId="3" fillId="0" borderId="4" xfId="0" quotePrefix="1" applyFont="1" applyBorder="1" applyAlignment="1">
      <alignment wrapText="1"/>
    </xf>
    <xf numFmtId="0" fontId="16" fillId="2" borderId="0" xfId="0" applyFont="1" applyFill="1"/>
    <xf numFmtId="7" fontId="8" fillId="3" borderId="2" xfId="4" applyNumberFormat="1" applyFont="1" applyFill="1" applyBorder="1" applyProtection="1">
      <protection locked="0"/>
    </xf>
    <xf numFmtId="7" fontId="8" fillId="7" borderId="2" xfId="4" applyNumberFormat="1" applyFont="1" applyFill="1" applyBorder="1"/>
    <xf numFmtId="7" fontId="8" fillId="7" borderId="2" xfId="4" applyNumberFormat="1" applyFont="1" applyFill="1" applyBorder="1" applyProtection="1"/>
    <xf numFmtId="7" fontId="8" fillId="8" borderId="2" xfId="4" applyNumberFormat="1" applyFont="1" applyFill="1" applyBorder="1"/>
    <xf numFmtId="0" fontId="38" fillId="9" borderId="3" xfId="0" applyFont="1" applyFill="1" applyBorder="1" applyAlignment="1">
      <alignment horizontal="left" wrapText="1"/>
    </xf>
    <xf numFmtId="0" fontId="38" fillId="9" borderId="2" xfId="0" quotePrefix="1" applyFont="1" applyFill="1" applyBorder="1" applyAlignment="1">
      <alignment wrapText="1"/>
    </xf>
    <xf numFmtId="0" fontId="38" fillId="9" borderId="2" xfId="0" applyFont="1" applyFill="1" applyBorder="1"/>
    <xf numFmtId="0" fontId="0" fillId="3" borderId="0" xfId="0" applyFill="1" applyProtection="1">
      <protection locked="0"/>
    </xf>
    <xf numFmtId="0" fontId="4" fillId="0" borderId="2" xfId="0" quotePrefix="1" applyFont="1" applyBorder="1" applyAlignment="1">
      <alignment wrapText="1"/>
    </xf>
    <xf numFmtId="0" fontId="41" fillId="0" borderId="0" xfId="0" applyFont="1"/>
    <xf numFmtId="0" fontId="41" fillId="12" borderId="2" xfId="0" applyFont="1" applyFill="1" applyBorder="1" applyAlignment="1">
      <alignment horizontal="center"/>
    </xf>
    <xf numFmtId="0" fontId="11" fillId="2" borderId="2" xfId="0" quotePrefix="1" applyFont="1" applyFill="1" applyBorder="1" applyAlignment="1">
      <alignment horizontal="right" wrapText="1"/>
    </xf>
    <xf numFmtId="0" fontId="39" fillId="2" borderId="0" xfId="0" applyFont="1" applyFill="1"/>
    <xf numFmtId="0" fontId="40" fillId="2" borderId="2" xfId="0" quotePrefix="1" applyFont="1" applyFill="1" applyBorder="1" applyAlignment="1">
      <alignment vertical="center" wrapText="1"/>
    </xf>
    <xf numFmtId="0" fontId="40" fillId="2" borderId="2" xfId="0" applyFont="1" applyFill="1" applyBorder="1" applyAlignment="1">
      <alignment wrapText="1"/>
    </xf>
    <xf numFmtId="0" fontId="37" fillId="0" borderId="2" xfId="0" applyFont="1" applyBorder="1" applyAlignment="1">
      <alignment horizontal="center" wrapText="1"/>
    </xf>
    <xf numFmtId="0" fontId="8" fillId="3" borderId="2" xfId="0" applyFont="1" applyFill="1" applyBorder="1" applyAlignment="1" applyProtection="1">
      <alignment horizontal="center" wrapText="1"/>
      <protection locked="0"/>
    </xf>
    <xf numFmtId="0" fontId="47" fillId="2" borderId="5" xfId="0" applyFont="1" applyFill="1" applyBorder="1" applyAlignment="1">
      <alignment horizontal="center"/>
    </xf>
    <xf numFmtId="0" fontId="48" fillId="2" borderId="5" xfId="0" applyFont="1" applyFill="1" applyBorder="1" applyAlignment="1">
      <alignment horizontal="center" wrapText="1"/>
    </xf>
    <xf numFmtId="1" fontId="48" fillId="3" borderId="2" xfId="0" applyNumberFormat="1" applyFont="1" applyFill="1" applyBorder="1" applyAlignment="1" applyProtection="1">
      <alignment horizontal="center"/>
      <protection locked="0"/>
    </xf>
    <xf numFmtId="1" fontId="48" fillId="0" borderId="2" xfId="0" applyNumberFormat="1" applyFont="1" applyBorder="1" applyAlignment="1">
      <alignment horizontal="center" wrapText="1"/>
    </xf>
    <xf numFmtId="44" fontId="48" fillId="0" borderId="2" xfId="2" applyFont="1" applyFill="1" applyBorder="1" applyAlignment="1" applyProtection="1">
      <alignment horizontal="center" wrapText="1"/>
    </xf>
    <xf numFmtId="1" fontId="49" fillId="2" borderId="2" xfId="0" applyNumberFormat="1" applyFont="1" applyFill="1" applyBorder="1" applyAlignment="1">
      <alignment horizontal="center" vertical="center"/>
    </xf>
    <xf numFmtId="1" fontId="48" fillId="2" borderId="2" xfId="0" applyNumberFormat="1" applyFont="1" applyFill="1" applyBorder="1" applyAlignment="1">
      <alignment horizontal="center" vertical="center"/>
    </xf>
    <xf numFmtId="1" fontId="48" fillId="2" borderId="2" xfId="0" applyNumberFormat="1" applyFont="1" applyFill="1" applyBorder="1" applyAlignment="1">
      <alignment horizontal="center" vertical="center" wrapText="1"/>
    </xf>
    <xf numFmtId="0" fontId="47" fillId="2" borderId="1" xfId="0" applyFont="1" applyFill="1" applyBorder="1" applyAlignment="1">
      <alignment horizontal="center"/>
    </xf>
    <xf numFmtId="0" fontId="47" fillId="2" borderId="4" xfId="0" applyFont="1" applyFill="1" applyBorder="1" applyAlignment="1">
      <alignment horizontal="center"/>
    </xf>
    <xf numFmtId="0" fontId="50" fillId="2" borderId="2" xfId="0" applyFont="1" applyFill="1" applyBorder="1" applyAlignment="1">
      <alignment horizontal="center" vertical="center"/>
    </xf>
    <xf numFmtId="0" fontId="48" fillId="2" borderId="2" xfId="0" applyFont="1" applyFill="1" applyBorder="1" applyAlignment="1">
      <alignment horizontal="center" vertical="center" wrapText="1"/>
    </xf>
    <xf numFmtId="0" fontId="48" fillId="2" borderId="2" xfId="0" applyFont="1" applyFill="1" applyBorder="1" applyAlignment="1">
      <alignment horizontal="center" vertical="center"/>
    </xf>
    <xf numFmtId="0" fontId="48" fillId="3" borderId="2" xfId="0" applyFont="1" applyFill="1" applyBorder="1" applyAlignment="1" applyProtection="1">
      <alignment horizontal="center" wrapText="1"/>
      <protection locked="0"/>
    </xf>
    <xf numFmtId="0" fontId="48" fillId="3" borderId="2" xfId="0" applyFont="1" applyFill="1" applyBorder="1" applyAlignment="1" applyProtection="1">
      <alignment horizontal="center"/>
      <protection locked="0"/>
    </xf>
    <xf numFmtId="0" fontId="49" fillId="2" borderId="2" xfId="0" applyFont="1" applyFill="1" applyBorder="1" applyAlignment="1">
      <alignment horizontal="center" vertical="center" wrapText="1"/>
    </xf>
    <xf numFmtId="0" fontId="47" fillId="2" borderId="2" xfId="0" applyFont="1" applyFill="1" applyBorder="1" applyAlignment="1">
      <alignment horizontal="center" vertical="center"/>
    </xf>
    <xf numFmtId="1" fontId="47" fillId="0" borderId="8" xfId="0" applyNumberFormat="1" applyFont="1" applyBorder="1" applyAlignment="1">
      <alignment horizontal="center"/>
    </xf>
    <xf numFmtId="1" fontId="47" fillId="3" borderId="2" xfId="0" applyNumberFormat="1" applyFont="1" applyFill="1" applyBorder="1" applyAlignment="1" applyProtection="1">
      <alignment horizontal="center"/>
      <protection locked="0"/>
    </xf>
    <xf numFmtId="1" fontId="47" fillId="3" borderId="2" xfId="0" quotePrefix="1" applyNumberFormat="1" applyFont="1" applyFill="1" applyBorder="1" applyAlignment="1" applyProtection="1">
      <alignment horizontal="center"/>
      <protection locked="0"/>
    </xf>
    <xf numFmtId="1" fontId="48" fillId="3" borderId="2" xfId="2" applyNumberFormat="1" applyFont="1" applyFill="1" applyBorder="1" applyAlignment="1" applyProtection="1">
      <alignment horizontal="center"/>
      <protection locked="0"/>
    </xf>
    <xf numFmtId="0" fontId="49" fillId="2" borderId="2" xfId="0" applyFont="1" applyFill="1" applyBorder="1" applyAlignment="1">
      <alignment horizontal="center" vertical="center"/>
    </xf>
    <xf numFmtId="1" fontId="48" fillId="2" borderId="7" xfId="0" applyNumberFormat="1" applyFont="1" applyFill="1" applyBorder="1" applyAlignment="1">
      <alignment horizontal="center" vertical="center"/>
    </xf>
    <xf numFmtId="4" fontId="47" fillId="2" borderId="7" xfId="0" applyNumberFormat="1" applyFont="1" applyFill="1" applyBorder="1" applyAlignment="1">
      <alignment horizontal="center" vertical="center"/>
    </xf>
    <xf numFmtId="1" fontId="48" fillId="0" borderId="8" xfId="0" applyNumberFormat="1" applyFont="1" applyBorder="1" applyAlignment="1">
      <alignment horizontal="center"/>
    </xf>
    <xf numFmtId="3" fontId="47" fillId="3" borderId="2" xfId="0" quotePrefix="1" applyNumberFormat="1" applyFont="1" applyFill="1" applyBorder="1" applyAlignment="1" applyProtection="1">
      <alignment horizontal="center"/>
      <protection locked="0"/>
    </xf>
    <xf numFmtId="1" fontId="48" fillId="0" borderId="8" xfId="2" applyNumberFormat="1" applyFont="1" applyFill="1" applyBorder="1" applyAlignment="1" applyProtection="1">
      <alignment horizontal="center"/>
    </xf>
    <xf numFmtId="1" fontId="48" fillId="2" borderId="2" xfId="0" applyNumberFormat="1" applyFont="1" applyFill="1" applyBorder="1" applyAlignment="1">
      <alignment horizontal="center" wrapText="1"/>
    </xf>
    <xf numFmtId="1" fontId="51" fillId="2" borderId="2" xfId="0" applyNumberFormat="1" applyFont="1" applyFill="1" applyBorder="1" applyAlignment="1">
      <alignment horizontal="center" vertical="center"/>
    </xf>
    <xf numFmtId="1" fontId="51" fillId="2" borderId="2" xfId="0" applyNumberFormat="1" applyFont="1" applyFill="1" applyBorder="1" applyAlignment="1">
      <alignment horizontal="center" vertical="center" wrapText="1"/>
    </xf>
    <xf numFmtId="4" fontId="47" fillId="2" borderId="2" xfId="0" applyNumberFormat="1" applyFont="1" applyFill="1" applyBorder="1" applyAlignment="1">
      <alignment horizontal="center" vertical="center"/>
    </xf>
    <xf numFmtId="1" fontId="48" fillId="2" borderId="2" xfId="2" applyNumberFormat="1" applyFont="1" applyFill="1" applyBorder="1" applyAlignment="1" applyProtection="1">
      <alignment horizontal="center" vertical="center"/>
    </xf>
    <xf numFmtId="3" fontId="47" fillId="3" borderId="2" xfId="0" applyNumberFormat="1" applyFont="1" applyFill="1" applyBorder="1" applyAlignment="1" applyProtection="1">
      <alignment horizontal="center"/>
      <protection locked="0"/>
    </xf>
    <xf numFmtId="3" fontId="48" fillId="3" borderId="2" xfId="0" applyNumberFormat="1" applyFont="1" applyFill="1" applyBorder="1" applyAlignment="1" applyProtection="1">
      <alignment horizontal="center"/>
      <protection locked="0"/>
    </xf>
    <xf numFmtId="0" fontId="47" fillId="3" borderId="2" xfId="0" applyFont="1" applyFill="1" applyBorder="1" applyAlignment="1" applyProtection="1">
      <alignment horizontal="center"/>
      <protection locked="0"/>
    </xf>
    <xf numFmtId="0" fontId="47" fillId="0" borderId="4" xfId="0" applyFont="1" applyBorder="1" applyAlignment="1">
      <alignment horizontal="center"/>
    </xf>
    <xf numFmtId="1" fontId="49" fillId="2" borderId="2" xfId="0" applyNumberFormat="1" applyFont="1" applyFill="1" applyBorder="1" applyAlignment="1">
      <alignment horizontal="center" vertical="center" wrapText="1"/>
    </xf>
    <xf numFmtId="1" fontId="52" fillId="2" borderId="2" xfId="0" applyNumberFormat="1" applyFont="1" applyFill="1" applyBorder="1" applyAlignment="1">
      <alignment horizontal="center" vertical="center" wrapText="1"/>
    </xf>
    <xf numFmtId="4" fontId="53" fillId="2" borderId="2" xfId="0" applyNumberFormat="1" applyFont="1" applyFill="1" applyBorder="1" applyAlignment="1">
      <alignment horizontal="center" vertical="center"/>
    </xf>
    <xf numFmtId="1" fontId="54" fillId="2" borderId="2" xfId="2" applyNumberFormat="1" applyFont="1" applyFill="1" applyBorder="1" applyAlignment="1" applyProtection="1">
      <alignment horizontal="center" vertical="center" wrapText="1"/>
    </xf>
    <xf numFmtId="4" fontId="50" fillId="2" borderId="2" xfId="0" applyNumberFormat="1" applyFont="1" applyFill="1" applyBorder="1" applyAlignment="1">
      <alignment horizontal="center" vertical="center"/>
    </xf>
    <xf numFmtId="1" fontId="51" fillId="2" borderId="2" xfId="2" applyNumberFormat="1" applyFont="1" applyFill="1" applyBorder="1" applyAlignment="1" applyProtection="1">
      <alignment horizontal="center" vertical="center"/>
    </xf>
    <xf numFmtId="4" fontId="56" fillId="2" borderId="2" xfId="0" applyNumberFormat="1" applyFont="1" applyFill="1" applyBorder="1" applyAlignment="1">
      <alignment horizontal="center" vertical="center" wrapText="1"/>
    </xf>
    <xf numFmtId="1" fontId="52" fillId="2" borderId="2" xfId="2" applyNumberFormat="1" applyFont="1" applyFill="1" applyBorder="1" applyAlignment="1" applyProtection="1">
      <alignment horizontal="center" vertical="center" wrapText="1"/>
    </xf>
    <xf numFmtId="1" fontId="54" fillId="2" borderId="2" xfId="0" applyNumberFormat="1" applyFont="1" applyFill="1" applyBorder="1" applyAlignment="1">
      <alignment horizontal="center" vertical="center"/>
    </xf>
    <xf numFmtId="4" fontId="56" fillId="2" borderId="2" xfId="0" applyNumberFormat="1" applyFont="1" applyFill="1" applyBorder="1" applyAlignment="1">
      <alignment horizontal="center" vertical="center"/>
    </xf>
    <xf numFmtId="1" fontId="49" fillId="2" borderId="2" xfId="2" applyNumberFormat="1" applyFont="1" applyFill="1" applyBorder="1" applyAlignment="1" applyProtection="1">
      <alignment horizontal="center" vertical="center"/>
    </xf>
    <xf numFmtId="1" fontId="54" fillId="2" borderId="2" xfId="0" applyNumberFormat="1" applyFont="1" applyFill="1" applyBorder="1" applyAlignment="1">
      <alignment horizontal="center" vertical="center" wrapText="1"/>
    </xf>
    <xf numFmtId="1" fontId="52" fillId="2" borderId="2" xfId="0" applyNumberFormat="1" applyFont="1" applyFill="1" applyBorder="1" applyAlignment="1">
      <alignment horizontal="center" vertical="center"/>
    </xf>
    <xf numFmtId="1" fontId="48" fillId="2" borderId="2" xfId="0" applyNumberFormat="1" applyFont="1" applyFill="1" applyBorder="1" applyAlignment="1">
      <alignment horizontal="center"/>
    </xf>
    <xf numFmtId="3" fontId="47" fillId="3" borderId="2" xfId="0" applyNumberFormat="1" applyFont="1" applyFill="1" applyBorder="1" applyAlignment="1" applyProtection="1">
      <alignment horizontal="center" wrapText="1"/>
      <protection locked="0"/>
    </xf>
    <xf numFmtId="1" fontId="48" fillId="3" borderId="2" xfId="0" applyNumberFormat="1" applyFont="1" applyFill="1" applyBorder="1" applyAlignment="1" applyProtection="1">
      <alignment horizontal="center" wrapText="1"/>
      <protection locked="0"/>
    </xf>
    <xf numFmtId="4" fontId="47" fillId="0" borderId="2" xfId="0" applyNumberFormat="1" applyFont="1" applyBorder="1" applyAlignment="1">
      <alignment horizontal="left"/>
    </xf>
    <xf numFmtId="1" fontId="48" fillId="2" borderId="2" xfId="2" applyNumberFormat="1" applyFont="1" applyFill="1" applyBorder="1" applyAlignment="1" applyProtection="1">
      <alignment horizontal="center" vertical="center" wrapText="1"/>
    </xf>
    <xf numFmtId="4" fontId="48" fillId="2" borderId="2" xfId="0" applyNumberFormat="1" applyFont="1" applyFill="1" applyBorder="1" applyAlignment="1">
      <alignment horizontal="center" vertical="center"/>
    </xf>
    <xf numFmtId="4" fontId="48" fillId="2" borderId="2" xfId="0" applyNumberFormat="1" applyFont="1" applyFill="1" applyBorder="1" applyAlignment="1">
      <alignment horizontal="center" vertical="center" wrapText="1"/>
    </xf>
    <xf numFmtId="3" fontId="48" fillId="3" borderId="2" xfId="0" applyNumberFormat="1" applyFont="1" applyFill="1" applyBorder="1" applyAlignment="1" applyProtection="1">
      <alignment horizontal="center" wrapText="1"/>
      <protection locked="0"/>
    </xf>
    <xf numFmtId="3" fontId="48" fillId="0" borderId="2" xfId="0" applyNumberFormat="1" applyFont="1" applyBorder="1" applyAlignment="1">
      <alignment horizontal="center" wrapText="1"/>
    </xf>
    <xf numFmtId="3" fontId="47" fillId="0" borderId="2" xfId="0" applyNumberFormat="1" applyFont="1" applyBorder="1" applyAlignment="1">
      <alignment horizontal="center"/>
    </xf>
    <xf numFmtId="1" fontId="48" fillId="2" borderId="2" xfId="2" applyNumberFormat="1" applyFont="1" applyFill="1" applyBorder="1" applyAlignment="1" applyProtection="1">
      <alignment horizontal="center"/>
    </xf>
    <xf numFmtId="1" fontId="48" fillId="0" borderId="2" xfId="2" applyNumberFormat="1" applyFont="1" applyFill="1" applyBorder="1" applyAlignment="1" applyProtection="1">
      <alignment horizontal="center"/>
    </xf>
    <xf numFmtId="4" fontId="47" fillId="2" borderId="2" xfId="0" quotePrefix="1" applyNumberFormat="1" applyFont="1" applyFill="1" applyBorder="1" applyAlignment="1">
      <alignment horizontal="center" vertical="center"/>
    </xf>
    <xf numFmtId="4" fontId="47" fillId="0" borderId="2" xfId="0" applyNumberFormat="1" applyFont="1" applyBorder="1" applyAlignment="1">
      <alignment horizontal="center"/>
    </xf>
    <xf numFmtId="4" fontId="47" fillId="2" borderId="0" xfId="0" applyNumberFormat="1" applyFont="1" applyFill="1" applyAlignment="1">
      <alignment horizontal="center" vertical="center"/>
    </xf>
    <xf numFmtId="4" fontId="48" fillId="2" borderId="2" xfId="2" applyNumberFormat="1" applyFont="1" applyFill="1" applyBorder="1" applyAlignment="1" applyProtection="1">
      <alignment horizontal="center" vertical="center"/>
    </xf>
    <xf numFmtId="4" fontId="47" fillId="2" borderId="1" xfId="0" applyNumberFormat="1" applyFont="1" applyFill="1" applyBorder="1" applyAlignment="1">
      <alignment horizontal="center"/>
    </xf>
    <xf numFmtId="4" fontId="47" fillId="2" borderId="4" xfId="0" applyNumberFormat="1" applyFont="1" applyFill="1" applyBorder="1" applyAlignment="1">
      <alignment horizontal="center"/>
    </xf>
    <xf numFmtId="3" fontId="48" fillId="3" borderId="2" xfId="2" applyNumberFormat="1" applyFont="1" applyFill="1" applyBorder="1" applyAlignment="1" applyProtection="1">
      <alignment horizontal="center"/>
      <protection locked="0"/>
    </xf>
    <xf numFmtId="3" fontId="47" fillId="2" borderId="0" xfId="0" applyNumberFormat="1" applyFont="1" applyFill="1" applyAlignment="1">
      <alignment horizontal="center" vertical="center"/>
    </xf>
    <xf numFmtId="3" fontId="58" fillId="2" borderId="2" xfId="0" applyNumberFormat="1" applyFont="1" applyFill="1" applyBorder="1" applyAlignment="1">
      <alignment horizontal="center" vertical="center"/>
    </xf>
    <xf numFmtId="3" fontId="48" fillId="2" borderId="2" xfId="2" applyNumberFormat="1" applyFont="1" applyFill="1" applyBorder="1" applyAlignment="1" applyProtection="1">
      <alignment horizontal="center" vertical="center"/>
    </xf>
    <xf numFmtId="3" fontId="47" fillId="2" borderId="2" xfId="0" quotePrefix="1" applyNumberFormat="1" applyFont="1" applyFill="1" applyBorder="1" applyAlignment="1">
      <alignment horizontal="center" vertical="center"/>
    </xf>
    <xf numFmtId="3" fontId="48" fillId="2" borderId="2" xfId="0" applyNumberFormat="1" applyFont="1" applyFill="1" applyBorder="1" applyAlignment="1">
      <alignment horizontal="center" vertical="center"/>
    </xf>
    <xf numFmtId="4" fontId="48" fillId="2" borderId="2" xfId="0" applyNumberFormat="1" applyFont="1" applyFill="1" applyBorder="1" applyAlignment="1">
      <alignment horizontal="center" wrapText="1"/>
    </xf>
    <xf numFmtId="4" fontId="51" fillId="2" borderId="2" xfId="0" applyNumberFormat="1" applyFont="1" applyFill="1" applyBorder="1" applyAlignment="1">
      <alignment horizontal="center" wrapText="1"/>
    </xf>
    <xf numFmtId="4" fontId="58" fillId="2" borderId="2" xfId="0" applyNumberFormat="1" applyFont="1" applyFill="1" applyBorder="1" applyAlignment="1">
      <alignment horizontal="center" vertical="center"/>
    </xf>
    <xf numFmtId="4" fontId="49" fillId="2" borderId="2" xfId="0" applyNumberFormat="1" applyFont="1" applyFill="1" applyBorder="1" applyAlignment="1">
      <alignment horizontal="center" wrapText="1"/>
    </xf>
    <xf numFmtId="4" fontId="52" fillId="2" borderId="2" xfId="0" applyNumberFormat="1" applyFont="1" applyFill="1" applyBorder="1" applyAlignment="1">
      <alignment horizontal="center" vertical="center" wrapText="1"/>
    </xf>
    <xf numFmtId="0" fontId="56" fillId="2" borderId="2" xfId="0" applyFont="1" applyFill="1" applyBorder="1" applyAlignment="1">
      <alignment horizontal="center" vertical="center" wrapText="1"/>
    </xf>
    <xf numFmtId="0" fontId="58" fillId="2" borderId="2" xfId="0" applyFont="1" applyFill="1" applyBorder="1" applyAlignment="1">
      <alignment horizontal="center"/>
    </xf>
    <xf numFmtId="4" fontId="47" fillId="2" borderId="2" xfId="0" applyNumberFormat="1" applyFont="1" applyFill="1" applyBorder="1" applyAlignment="1">
      <alignment horizontal="center"/>
    </xf>
    <xf numFmtId="4" fontId="47" fillId="2" borderId="2" xfId="0" quotePrefix="1" applyNumberFormat="1" applyFont="1" applyFill="1" applyBorder="1" applyAlignment="1">
      <alignment horizontal="center"/>
    </xf>
    <xf numFmtId="0" fontId="48" fillId="2" borderId="2" xfId="0" applyFont="1" applyFill="1" applyBorder="1" applyAlignment="1">
      <alignment horizontal="center"/>
    </xf>
    <xf numFmtId="4" fontId="50" fillId="2" borderId="2" xfId="0" applyNumberFormat="1" applyFont="1" applyFill="1" applyBorder="1" applyAlignment="1">
      <alignment horizontal="center" vertical="center" wrapText="1"/>
    </xf>
    <xf numFmtId="0" fontId="47" fillId="2" borderId="0" xfId="0" applyFont="1" applyFill="1" applyAlignment="1">
      <alignment horizontal="center"/>
    </xf>
    <xf numFmtId="0" fontId="47" fillId="2" borderId="2" xfId="0" applyFont="1" applyFill="1" applyBorder="1" applyAlignment="1">
      <alignment horizontal="center" vertical="center" wrapText="1"/>
    </xf>
    <xf numFmtId="0" fontId="47" fillId="0" borderId="8" xfId="0" applyFont="1" applyBorder="1" applyAlignment="1">
      <alignment horizontal="center"/>
    </xf>
    <xf numFmtId="4" fontId="54" fillId="2" borderId="2" xfId="0" applyNumberFormat="1" applyFont="1" applyFill="1" applyBorder="1" applyAlignment="1">
      <alignment horizontal="center" vertical="center"/>
    </xf>
    <xf numFmtId="4" fontId="51" fillId="2" borderId="2" xfId="0" applyNumberFormat="1" applyFont="1" applyFill="1" applyBorder="1" applyAlignment="1">
      <alignment horizontal="center" vertical="center"/>
    </xf>
    <xf numFmtId="4" fontId="49" fillId="2" borderId="2" xfId="0" applyNumberFormat="1" applyFont="1" applyFill="1" applyBorder="1" applyAlignment="1">
      <alignment horizontal="center" vertical="center" wrapText="1"/>
    </xf>
    <xf numFmtId="4" fontId="52" fillId="2" borderId="2" xfId="0" applyNumberFormat="1" applyFont="1" applyFill="1" applyBorder="1" applyAlignment="1">
      <alignment horizontal="center" vertical="center"/>
    </xf>
    <xf numFmtId="4" fontId="49" fillId="2" borderId="2" xfId="0" applyNumberFormat="1" applyFont="1" applyFill="1" applyBorder="1" applyAlignment="1">
      <alignment horizontal="center" vertical="center"/>
    </xf>
    <xf numFmtId="4" fontId="54" fillId="2" borderId="2" xfId="0" applyNumberFormat="1" applyFont="1" applyFill="1" applyBorder="1" applyAlignment="1">
      <alignment horizontal="center" vertical="center" wrapText="1"/>
    </xf>
    <xf numFmtId="4" fontId="51" fillId="2" borderId="2" xfId="0" applyNumberFormat="1" applyFont="1" applyFill="1" applyBorder="1" applyAlignment="1">
      <alignment horizontal="center" vertical="center" wrapText="1"/>
    </xf>
    <xf numFmtId="4" fontId="48" fillId="2" borderId="1" xfId="0" applyNumberFormat="1" applyFont="1" applyFill="1" applyBorder="1" applyAlignment="1">
      <alignment horizontal="center" vertical="center"/>
    </xf>
    <xf numFmtId="4" fontId="48" fillId="2" borderId="4" xfId="0" applyNumberFormat="1" applyFont="1" applyFill="1" applyBorder="1" applyAlignment="1">
      <alignment horizontal="center" vertical="center"/>
    </xf>
    <xf numFmtId="0" fontId="53" fillId="2" borderId="2" xfId="0" applyFont="1" applyFill="1" applyBorder="1" applyAlignment="1">
      <alignment horizontal="center" vertical="center" wrapText="1"/>
    </xf>
    <xf numFmtId="4" fontId="48" fillId="2" borderId="1" xfId="0" applyNumberFormat="1" applyFont="1" applyFill="1" applyBorder="1" applyAlignment="1">
      <alignment horizontal="center" wrapText="1"/>
    </xf>
    <xf numFmtId="4" fontId="48" fillId="2" borderId="4" xfId="0" applyNumberFormat="1" applyFont="1" applyFill="1" applyBorder="1" applyAlignment="1">
      <alignment horizontal="center" wrapText="1"/>
    </xf>
    <xf numFmtId="0" fontId="47" fillId="2" borderId="1" xfId="0" applyFont="1" applyFill="1" applyBorder="1" applyAlignment="1">
      <alignment horizontal="center"/>
    </xf>
    <xf numFmtId="0" fontId="47" fillId="2" borderId="4" xfId="0" applyFont="1" applyFill="1" applyBorder="1" applyAlignment="1">
      <alignment horizontal="center"/>
    </xf>
    <xf numFmtId="4" fontId="48" fillId="2" borderId="1" xfId="0" applyNumberFormat="1" applyFont="1" applyFill="1" applyBorder="1" applyAlignment="1">
      <alignment horizontal="center" vertical="center"/>
    </xf>
    <xf numFmtId="4" fontId="48" fillId="2" borderId="4" xfId="0" applyNumberFormat="1" applyFont="1" applyFill="1" applyBorder="1" applyAlignment="1">
      <alignment horizontal="center" vertical="center"/>
    </xf>
    <xf numFmtId="4" fontId="48" fillId="2" borderId="1" xfId="0" applyNumberFormat="1" applyFont="1" applyFill="1" applyBorder="1" applyAlignment="1">
      <alignment horizontal="center" wrapText="1"/>
    </xf>
    <xf numFmtId="4" fontId="48" fillId="2" borderId="4" xfId="0" applyNumberFormat="1" applyFont="1" applyFill="1" applyBorder="1" applyAlignment="1">
      <alignment horizontal="center" wrapText="1"/>
    </xf>
    <xf numFmtId="4" fontId="48" fillId="2" borderId="2" xfId="0" applyNumberFormat="1" applyFont="1" applyFill="1" applyBorder="1" applyAlignment="1">
      <alignment horizontal="center" wrapText="1"/>
    </xf>
    <xf numFmtId="4" fontId="47" fillId="0" borderId="2" xfId="0" applyNumberFormat="1" applyFont="1" applyBorder="1" applyAlignment="1">
      <alignment horizontal="center"/>
    </xf>
    <xf numFmtId="1" fontId="26" fillId="2" borderId="2" xfId="0" applyNumberFormat="1" applyFont="1" applyFill="1" applyBorder="1" applyAlignment="1">
      <alignment horizontal="center" vertical="center" wrapText="1"/>
    </xf>
    <xf numFmtId="0" fontId="4" fillId="2" borderId="2" xfId="0" applyFont="1" applyFill="1" applyBorder="1" applyAlignment="1">
      <alignment wrapText="1"/>
    </xf>
    <xf numFmtId="0" fontId="12" fillId="2" borderId="2" xfId="0" applyFont="1" applyFill="1" applyBorder="1" applyAlignment="1">
      <alignment horizontal="center" vertical="center"/>
    </xf>
    <xf numFmtId="0" fontId="0" fillId="0" borderId="0" xfId="0" applyFont="1"/>
    <xf numFmtId="1" fontId="4" fillId="3" borderId="2" xfId="0" applyNumberFormat="1" applyFont="1" applyFill="1" applyBorder="1" applyAlignment="1" applyProtection="1">
      <alignment horizontal="center"/>
      <protection locked="0"/>
    </xf>
    <xf numFmtId="1" fontId="12" fillId="3" borderId="2" xfId="0" applyNumberFormat="1" applyFont="1" applyFill="1" applyBorder="1" applyAlignment="1" applyProtection="1">
      <alignment horizontal="center"/>
      <protection locked="0"/>
    </xf>
    <xf numFmtId="1" fontId="4" fillId="0" borderId="2" xfId="0" applyNumberFormat="1" applyFont="1" applyBorder="1" applyAlignment="1">
      <alignment horizontal="center" wrapText="1"/>
    </xf>
    <xf numFmtId="44" fontId="4" fillId="0" borderId="2" xfId="2" applyFont="1" applyFill="1" applyBorder="1" applyAlignment="1" applyProtection="1">
      <alignment horizontal="center" wrapText="1"/>
    </xf>
    <xf numFmtId="0" fontId="8" fillId="2" borderId="2"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38" fillId="19" borderId="3" xfId="0" applyFont="1" applyFill="1" applyBorder="1" applyAlignment="1">
      <alignment horizontal="left" wrapText="1"/>
    </xf>
    <xf numFmtId="0" fontId="38" fillId="19" borderId="2" xfId="0" applyFont="1" applyFill="1" applyBorder="1"/>
    <xf numFmtId="0" fontId="38" fillId="19" borderId="2" xfId="0" quotePrefix="1" applyFont="1" applyFill="1" applyBorder="1" applyAlignment="1">
      <alignment wrapText="1"/>
    </xf>
    <xf numFmtId="0" fontId="34" fillId="5" borderId="2" xfId="0" applyFont="1" applyFill="1" applyBorder="1" applyAlignment="1">
      <alignment horizontal="center"/>
    </xf>
    <xf numFmtId="0" fontId="6" fillId="0" borderId="0" xfId="0" applyFont="1" applyAlignment="1">
      <alignment horizontal="center" wrapText="1"/>
    </xf>
    <xf numFmtId="1" fontId="48" fillId="0" borderId="3" xfId="2" applyNumberFormat="1" applyFont="1" applyFill="1" applyBorder="1" applyAlignment="1" applyProtection="1">
      <alignment horizontal="center"/>
    </xf>
    <xf numFmtId="1" fontId="48" fillId="0" borderId="4" xfId="2" applyNumberFormat="1" applyFont="1" applyFill="1" applyBorder="1" applyAlignment="1" applyProtection="1">
      <alignment horizontal="center"/>
    </xf>
    <xf numFmtId="4" fontId="47" fillId="2" borderId="3" xfId="0" quotePrefix="1" applyNumberFormat="1" applyFont="1" applyFill="1" applyBorder="1" applyAlignment="1">
      <alignment horizontal="center" vertical="center"/>
    </xf>
    <xf numFmtId="4" fontId="47" fillId="2" borderId="1" xfId="0" quotePrefix="1" applyNumberFormat="1" applyFont="1" applyFill="1" applyBorder="1" applyAlignment="1">
      <alignment horizontal="center" vertical="center"/>
    </xf>
    <xf numFmtId="4" fontId="47" fillId="2" borderId="4" xfId="0" quotePrefix="1" applyNumberFormat="1" applyFont="1" applyFill="1" applyBorder="1" applyAlignment="1">
      <alignment horizontal="center" vertical="center"/>
    </xf>
    <xf numFmtId="0" fontId="33" fillId="0" borderId="2" xfId="0" quotePrefix="1" applyFont="1" applyBorder="1" applyAlignment="1">
      <alignment wrapText="1"/>
    </xf>
    <xf numFmtId="0" fontId="31" fillId="0" borderId="2" xfId="0" quotePrefix="1" applyFont="1" applyBorder="1" applyAlignment="1">
      <alignment horizontal="left" wrapText="1"/>
    </xf>
    <xf numFmtId="0" fontId="24" fillId="0" borderId="3" xfId="0" quotePrefix="1" applyFont="1" applyBorder="1" applyAlignment="1">
      <alignment wrapText="1"/>
    </xf>
    <xf numFmtId="0" fontId="24" fillId="0" borderId="1" xfId="0" quotePrefix="1" applyFont="1" applyBorder="1" applyAlignment="1">
      <alignment wrapText="1"/>
    </xf>
    <xf numFmtId="0" fontId="24" fillId="0" borderId="4" xfId="0" quotePrefix="1" applyFont="1" applyBorder="1" applyAlignment="1">
      <alignment wrapText="1"/>
    </xf>
    <xf numFmtId="0" fontId="9" fillId="6" borderId="2" xfId="0" applyFont="1" applyFill="1" applyBorder="1" applyAlignment="1">
      <alignment horizontal="right" wrapText="1"/>
    </xf>
    <xf numFmtId="0" fontId="3" fillId="6" borderId="2" xfId="0" applyFont="1" applyFill="1" applyBorder="1" applyAlignment="1">
      <alignment horizontal="right" wrapText="1"/>
    </xf>
    <xf numFmtId="0" fontId="30" fillId="11" borderId="2" xfId="0" quotePrefix="1" applyFont="1" applyFill="1" applyBorder="1" applyAlignment="1">
      <alignment horizontal="center"/>
    </xf>
    <xf numFmtId="0" fontId="29" fillId="4" borderId="2" xfId="0" applyFont="1" applyFill="1" applyBorder="1" applyAlignment="1">
      <alignment horizontal="center"/>
    </xf>
    <xf numFmtId="0" fontId="31" fillId="0" borderId="3" xfId="0" quotePrefix="1" applyFont="1" applyBorder="1" applyAlignment="1">
      <alignment horizontal="left" wrapText="1"/>
    </xf>
    <xf numFmtId="0" fontId="31" fillId="0" borderId="1" xfId="0" quotePrefix="1" applyFont="1" applyBorder="1" applyAlignment="1">
      <alignment horizontal="left" wrapText="1"/>
    </xf>
    <xf numFmtId="0" fontId="31" fillId="0" borderId="4" xfId="0" quotePrefix="1" applyFont="1" applyBorder="1" applyAlignment="1">
      <alignment horizontal="left" wrapText="1"/>
    </xf>
    <xf numFmtId="4" fontId="49" fillId="2" borderId="3" xfId="0" applyNumberFormat="1" applyFont="1" applyFill="1" applyBorder="1" applyAlignment="1">
      <alignment horizontal="center" vertical="center"/>
    </xf>
    <xf numFmtId="4" fontId="49" fillId="2" borderId="1" xfId="0" applyNumberFormat="1" applyFont="1" applyFill="1" applyBorder="1" applyAlignment="1">
      <alignment horizontal="center" vertical="center"/>
    </xf>
    <xf numFmtId="4" fontId="49" fillId="2" borderId="4" xfId="0" applyNumberFormat="1" applyFont="1" applyFill="1" applyBorder="1" applyAlignment="1">
      <alignment horizontal="center" vertical="center"/>
    </xf>
    <xf numFmtId="3" fontId="47" fillId="0" borderId="3" xfId="0" applyNumberFormat="1" applyFont="1" applyFill="1" applyBorder="1" applyAlignment="1" applyProtection="1">
      <alignment horizontal="center" wrapText="1"/>
    </xf>
    <xf numFmtId="3" fontId="47" fillId="0" borderId="1" xfId="0" applyNumberFormat="1" applyFont="1" applyFill="1" applyBorder="1" applyAlignment="1" applyProtection="1">
      <alignment horizontal="center" wrapText="1"/>
    </xf>
    <xf numFmtId="3" fontId="47" fillId="0" borderId="4" xfId="0" applyNumberFormat="1" applyFont="1" applyFill="1" applyBorder="1" applyAlignment="1" applyProtection="1">
      <alignment horizontal="center" wrapText="1"/>
    </xf>
    <xf numFmtId="4" fontId="48" fillId="2" borderId="3" xfId="0" applyNumberFormat="1" applyFont="1" applyFill="1" applyBorder="1" applyAlignment="1">
      <alignment horizontal="center" vertical="center" wrapText="1"/>
    </xf>
    <xf numFmtId="4" fontId="48" fillId="2" borderId="1" xfId="0" applyNumberFormat="1" applyFont="1" applyFill="1" applyBorder="1" applyAlignment="1">
      <alignment horizontal="center" vertical="center" wrapText="1"/>
    </xf>
    <xf numFmtId="4" fontId="48" fillId="2" borderId="4" xfId="0" applyNumberFormat="1" applyFont="1" applyFill="1" applyBorder="1" applyAlignment="1">
      <alignment horizontal="center" vertical="center" wrapText="1"/>
    </xf>
    <xf numFmtId="3" fontId="48" fillId="0" borderId="3" xfId="0" applyNumberFormat="1" applyFont="1" applyBorder="1" applyAlignment="1" applyProtection="1">
      <alignment horizontal="center" wrapText="1"/>
      <protection locked="0"/>
    </xf>
    <xf numFmtId="3" fontId="48" fillId="0" borderId="1" xfId="0" applyNumberFormat="1" applyFont="1" applyBorder="1" applyAlignment="1" applyProtection="1">
      <alignment horizontal="center" wrapText="1"/>
      <protection locked="0"/>
    </xf>
    <xf numFmtId="3" fontId="48" fillId="0" borderId="4" xfId="0" applyNumberFormat="1" applyFont="1" applyBorder="1" applyAlignment="1" applyProtection="1">
      <alignment horizontal="center" wrapText="1"/>
      <protection locked="0"/>
    </xf>
    <xf numFmtId="0" fontId="8" fillId="9" borderId="3" xfId="0" applyFont="1" applyFill="1" applyBorder="1"/>
    <xf numFmtId="0" fontId="8" fillId="9" borderId="1" xfId="0" applyFont="1" applyFill="1" applyBorder="1"/>
    <xf numFmtId="0" fontId="8" fillId="9" borderId="4" xfId="0" applyFont="1" applyFill="1" applyBorder="1"/>
    <xf numFmtId="0" fontId="8" fillId="6" borderId="2" xfId="0" applyFont="1" applyFill="1" applyBorder="1" applyAlignment="1">
      <alignment horizontal="right" wrapText="1"/>
    </xf>
    <xf numFmtId="3" fontId="48" fillId="0" borderId="3" xfId="0" applyNumberFormat="1" applyFont="1" applyBorder="1" applyAlignment="1">
      <alignment horizontal="center" wrapText="1"/>
    </xf>
    <xf numFmtId="3" fontId="48" fillId="0" borderId="1" xfId="0" applyNumberFormat="1" applyFont="1" applyBorder="1" applyAlignment="1">
      <alignment horizontal="center" wrapText="1"/>
    </xf>
    <xf numFmtId="3" fontId="48" fillId="0" borderId="4" xfId="0" applyNumberFormat="1" applyFont="1" applyBorder="1" applyAlignment="1">
      <alignment horizontal="center" wrapText="1"/>
    </xf>
    <xf numFmtId="4" fontId="48" fillId="2" borderId="3" xfId="0" applyNumberFormat="1" applyFont="1" applyFill="1" applyBorder="1" applyAlignment="1">
      <alignment vertical="center" wrapText="1"/>
    </xf>
    <xf numFmtId="4" fontId="48" fillId="2" borderId="1" xfId="0" applyNumberFormat="1" applyFont="1" applyFill="1" applyBorder="1" applyAlignment="1">
      <alignment vertical="center" wrapText="1"/>
    </xf>
    <xf numFmtId="4" fontId="48" fillId="2" borderId="4" xfId="0" applyNumberFormat="1" applyFont="1" applyFill="1" applyBorder="1" applyAlignment="1">
      <alignment vertical="center" wrapText="1"/>
    </xf>
    <xf numFmtId="4" fontId="52" fillId="2" borderId="3" xfId="0" applyNumberFormat="1" applyFont="1" applyFill="1" applyBorder="1" applyAlignment="1">
      <alignment horizontal="center" vertical="center" wrapText="1"/>
    </xf>
    <xf numFmtId="4" fontId="52" fillId="2" borderId="1" xfId="0" applyNumberFormat="1" applyFont="1" applyFill="1" applyBorder="1" applyAlignment="1">
      <alignment horizontal="center" vertical="center" wrapText="1"/>
    </xf>
    <xf numFmtId="4" fontId="52" fillId="2" borderId="4" xfId="0" applyNumberFormat="1" applyFont="1" applyFill="1" applyBorder="1" applyAlignment="1">
      <alignment horizontal="center" vertical="center" wrapText="1"/>
    </xf>
    <xf numFmtId="3" fontId="47" fillId="0" borderId="3" xfId="0" applyNumberFormat="1" applyFont="1" applyBorder="1" applyAlignment="1" applyProtection="1">
      <alignment horizontal="center" wrapText="1"/>
    </xf>
    <xf numFmtId="3" fontId="47" fillId="0" borderId="1" xfId="0" applyNumberFormat="1" applyFont="1" applyBorder="1" applyAlignment="1" applyProtection="1">
      <alignment horizontal="center" wrapText="1"/>
    </xf>
    <xf numFmtId="3" fontId="47" fillId="0" borderId="4" xfId="0" applyNumberFormat="1" applyFont="1" applyBorder="1" applyAlignment="1" applyProtection="1">
      <alignment horizontal="center" wrapText="1"/>
    </xf>
    <xf numFmtId="3" fontId="47" fillId="0" borderId="3" xfId="0" applyNumberFormat="1" applyFont="1" applyBorder="1" applyAlignment="1">
      <alignment horizontal="center" wrapText="1"/>
    </xf>
    <xf numFmtId="3" fontId="47" fillId="0" borderId="1" xfId="0" applyNumberFormat="1" applyFont="1" applyBorder="1" applyAlignment="1">
      <alignment horizontal="center" wrapText="1"/>
    </xf>
    <xf numFmtId="3" fontId="47" fillId="0" borderId="4" xfId="0" applyNumberFormat="1" applyFont="1" applyBorder="1" applyAlignment="1">
      <alignment horizontal="center" wrapText="1"/>
    </xf>
    <xf numFmtId="4" fontId="47" fillId="2" borderId="3" xfId="0" applyNumberFormat="1" applyFont="1" applyFill="1" applyBorder="1" applyAlignment="1">
      <alignment horizontal="center" vertical="center"/>
    </xf>
    <xf numFmtId="4" fontId="47" fillId="2" borderId="1" xfId="0" applyNumberFormat="1" applyFont="1" applyFill="1" applyBorder="1" applyAlignment="1">
      <alignment horizontal="center" vertical="center"/>
    </xf>
    <xf numFmtId="4" fontId="47" fillId="2" borderId="4" xfId="0" applyNumberFormat="1" applyFont="1" applyFill="1" applyBorder="1" applyAlignment="1">
      <alignment horizontal="center" vertical="center"/>
    </xf>
    <xf numFmtId="3" fontId="47" fillId="0" borderId="3" xfId="0" applyNumberFormat="1" applyFont="1" applyBorder="1" applyAlignment="1">
      <alignment horizontal="center"/>
    </xf>
    <xf numFmtId="3" fontId="47" fillId="0" borderId="1" xfId="0" applyNumberFormat="1" applyFont="1" applyBorder="1" applyAlignment="1">
      <alignment horizontal="center"/>
    </xf>
    <xf numFmtId="3" fontId="47" fillId="0" borderId="4" xfId="0" applyNumberFormat="1" applyFont="1" applyBorder="1" applyAlignment="1">
      <alignment horizontal="center"/>
    </xf>
    <xf numFmtId="4" fontId="48" fillId="2" borderId="3" xfId="0" applyNumberFormat="1" applyFont="1" applyFill="1" applyBorder="1" applyAlignment="1">
      <alignment horizontal="center" vertical="center"/>
    </xf>
    <xf numFmtId="4" fontId="48" fillId="2" borderId="1" xfId="0" applyNumberFormat="1" applyFont="1" applyFill="1" applyBorder="1" applyAlignment="1">
      <alignment horizontal="center" vertical="center"/>
    </xf>
    <xf numFmtId="4" fontId="48" fillId="2" borderId="4" xfId="0" applyNumberFormat="1" applyFont="1" applyFill="1" applyBorder="1" applyAlignment="1">
      <alignment horizontal="center" vertical="center"/>
    </xf>
    <xf numFmtId="4" fontId="48" fillId="2" borderId="2" xfId="0" applyNumberFormat="1" applyFont="1" applyFill="1" applyBorder="1" applyAlignment="1">
      <alignment horizontal="center" wrapText="1"/>
    </xf>
    <xf numFmtId="4" fontId="48" fillId="0" borderId="2" xfId="0" applyNumberFormat="1" applyFont="1" applyBorder="1" applyAlignment="1">
      <alignment horizontal="center"/>
    </xf>
    <xf numFmtId="4" fontId="56" fillId="2" borderId="3" xfId="0" applyNumberFormat="1" applyFont="1" applyFill="1" applyBorder="1" applyAlignment="1">
      <alignment horizontal="center" vertical="center" wrapText="1"/>
    </xf>
    <xf numFmtId="4" fontId="56" fillId="2" borderId="1" xfId="0" applyNumberFormat="1" applyFont="1" applyFill="1" applyBorder="1" applyAlignment="1">
      <alignment horizontal="center" vertical="center" wrapText="1"/>
    </xf>
    <xf numFmtId="4" fontId="56" fillId="2" borderId="4" xfId="0" applyNumberFormat="1" applyFont="1" applyFill="1" applyBorder="1" applyAlignment="1">
      <alignment horizontal="center" vertical="center" wrapText="1"/>
    </xf>
    <xf numFmtId="0" fontId="47" fillId="0" borderId="3" xfId="0" applyFont="1" applyBorder="1" applyAlignment="1" applyProtection="1">
      <alignment horizontal="center"/>
    </xf>
    <xf numFmtId="0" fontId="47" fillId="0" borderId="1" xfId="0" applyFont="1" applyBorder="1" applyAlignment="1" applyProtection="1">
      <alignment horizontal="center"/>
    </xf>
    <xf numFmtId="0" fontId="47" fillId="0" borderId="4" xfId="0" applyFont="1" applyBorder="1" applyAlignment="1" applyProtection="1">
      <alignment horizontal="center"/>
    </xf>
    <xf numFmtId="4" fontId="58" fillId="2" borderId="3" xfId="0" applyNumberFormat="1" applyFont="1" applyFill="1" applyBorder="1" applyAlignment="1">
      <alignment horizontal="center" vertical="center"/>
    </xf>
    <xf numFmtId="4" fontId="58" fillId="2" borderId="1" xfId="0" applyNumberFormat="1" applyFont="1" applyFill="1" applyBorder="1" applyAlignment="1">
      <alignment horizontal="center" vertical="center"/>
    </xf>
    <xf numFmtId="4" fontId="58" fillId="2" borderId="4" xfId="0" applyNumberFormat="1" applyFont="1" applyFill="1" applyBorder="1" applyAlignment="1">
      <alignment horizontal="center" vertical="center"/>
    </xf>
    <xf numFmtId="3" fontId="47" fillId="0" borderId="3" xfId="0" applyNumberFormat="1" applyFont="1" applyFill="1" applyBorder="1" applyAlignment="1" applyProtection="1">
      <alignment horizontal="center"/>
    </xf>
    <xf numFmtId="3" fontId="47" fillId="0" borderId="1" xfId="0" applyNumberFormat="1" applyFont="1" applyFill="1" applyBorder="1" applyAlignment="1" applyProtection="1">
      <alignment horizontal="center"/>
    </xf>
    <xf numFmtId="3" fontId="47" fillId="0" borderId="4" xfId="0" applyNumberFormat="1" applyFont="1" applyFill="1" applyBorder="1" applyAlignment="1" applyProtection="1">
      <alignment horizontal="center"/>
    </xf>
    <xf numFmtId="4" fontId="51" fillId="2" borderId="3" xfId="0" applyNumberFormat="1" applyFont="1" applyFill="1" applyBorder="1" applyAlignment="1">
      <alignment horizontal="center" vertical="center"/>
    </xf>
    <xf numFmtId="4" fontId="51" fillId="2" borderId="1" xfId="0" applyNumberFormat="1" applyFont="1" applyFill="1" applyBorder="1" applyAlignment="1">
      <alignment horizontal="center" vertical="center"/>
    </xf>
    <xf numFmtId="4" fontId="51" fillId="2" borderId="4" xfId="0" applyNumberFormat="1" applyFont="1" applyFill="1" applyBorder="1" applyAlignment="1">
      <alignment horizontal="center" vertical="center"/>
    </xf>
    <xf numFmtId="4" fontId="48" fillId="2" borderId="3" xfId="0" applyNumberFormat="1" applyFont="1" applyFill="1" applyBorder="1" applyAlignment="1">
      <alignment horizontal="center" wrapText="1"/>
    </xf>
    <xf numFmtId="4" fontId="48" fillId="2" borderId="1" xfId="0" applyNumberFormat="1" applyFont="1" applyFill="1" applyBorder="1" applyAlignment="1">
      <alignment horizontal="center" wrapText="1"/>
    </xf>
    <xf numFmtId="4" fontId="48" fillId="2" borderId="4" xfId="0" applyNumberFormat="1" applyFont="1" applyFill="1" applyBorder="1" applyAlignment="1">
      <alignment horizontal="center" wrapText="1"/>
    </xf>
    <xf numFmtId="0" fontId="60" fillId="2" borderId="3" xfId="0" applyFont="1" applyFill="1" applyBorder="1"/>
    <xf numFmtId="0" fontId="60" fillId="2" borderId="1" xfId="0" applyFont="1" applyFill="1" applyBorder="1"/>
    <xf numFmtId="0" fontId="60" fillId="2" borderId="4" xfId="0" applyFont="1" applyFill="1" applyBorder="1"/>
    <xf numFmtId="1" fontId="48" fillId="2" borderId="3" xfId="2" applyNumberFormat="1" applyFont="1" applyFill="1" applyBorder="1" applyAlignment="1" applyProtection="1">
      <alignment horizontal="center"/>
    </xf>
    <xf numFmtId="1" fontId="48" fillId="2" borderId="1" xfId="2" applyNumberFormat="1" applyFont="1" applyFill="1" applyBorder="1" applyAlignment="1" applyProtection="1">
      <alignment horizontal="center"/>
    </xf>
    <xf numFmtId="1" fontId="48" fillId="2" borderId="4" xfId="2" applyNumberFormat="1" applyFont="1" applyFill="1" applyBorder="1" applyAlignment="1" applyProtection="1">
      <alignment horizontal="center"/>
    </xf>
    <xf numFmtId="1" fontId="48" fillId="0" borderId="3" xfId="0" applyNumberFormat="1" applyFont="1" applyBorder="1" applyAlignment="1">
      <alignment horizontal="center"/>
    </xf>
    <xf numFmtId="1" fontId="48" fillId="0" borderId="1" xfId="0" applyNumberFormat="1" applyFont="1" applyBorder="1" applyAlignment="1">
      <alignment horizontal="center"/>
    </xf>
    <xf numFmtId="1" fontId="48" fillId="0" borderId="4" xfId="0" applyNumberFormat="1" applyFont="1" applyBorder="1" applyAlignment="1">
      <alignment horizontal="center"/>
    </xf>
    <xf numFmtId="1" fontId="48" fillId="2" borderId="3" xfId="0" applyNumberFormat="1" applyFont="1" applyFill="1" applyBorder="1" applyAlignment="1">
      <alignment horizontal="center" wrapText="1"/>
    </xf>
    <xf numFmtId="1" fontId="48" fillId="2" borderId="1" xfId="0" applyNumberFormat="1" applyFont="1" applyFill="1" applyBorder="1" applyAlignment="1">
      <alignment horizontal="center" wrapText="1"/>
    </xf>
    <xf numFmtId="1" fontId="48" fillId="2" borderId="4" xfId="0" applyNumberFormat="1" applyFont="1" applyFill="1" applyBorder="1" applyAlignment="1">
      <alignment horizontal="center" wrapText="1"/>
    </xf>
    <xf numFmtId="1" fontId="48" fillId="2" borderId="3" xfId="2" applyNumberFormat="1" applyFont="1" applyFill="1" applyBorder="1" applyAlignment="1" applyProtection="1">
      <alignment horizontal="center" vertical="center"/>
    </xf>
    <xf numFmtId="1" fontId="48" fillId="2" borderId="1" xfId="2" applyNumberFormat="1" applyFont="1" applyFill="1" applyBorder="1" applyAlignment="1" applyProtection="1">
      <alignment horizontal="center" vertical="center"/>
    </xf>
    <xf numFmtId="1" fontId="48" fillId="2" borderId="4" xfId="2" applyNumberFormat="1" applyFont="1" applyFill="1" applyBorder="1" applyAlignment="1" applyProtection="1">
      <alignment horizontal="center" vertical="center"/>
    </xf>
    <xf numFmtId="3" fontId="48" fillId="0" borderId="3" xfId="0" applyNumberFormat="1" applyFont="1" applyBorder="1" applyAlignment="1">
      <alignment horizontal="center"/>
    </xf>
    <xf numFmtId="3" fontId="48" fillId="0" borderId="1" xfId="0" applyNumberFormat="1" applyFont="1" applyBorder="1" applyAlignment="1">
      <alignment horizontal="center"/>
    </xf>
    <xf numFmtId="3" fontId="48" fillId="0" borderId="4" xfId="0" applyNumberFormat="1" applyFont="1" applyBorder="1" applyAlignment="1">
      <alignment horizontal="center"/>
    </xf>
    <xf numFmtId="0" fontId="48" fillId="2" borderId="3" xfId="0" applyFont="1" applyFill="1" applyBorder="1" applyAlignment="1">
      <alignment horizontal="center" vertical="center"/>
    </xf>
    <xf numFmtId="0" fontId="48" fillId="2" borderId="1" xfId="0" applyFont="1" applyFill="1" applyBorder="1" applyAlignment="1">
      <alignment horizontal="center" vertical="center"/>
    </xf>
    <xf numFmtId="0" fontId="48" fillId="2" borderId="4" xfId="0" applyFont="1" applyFill="1" applyBorder="1" applyAlignment="1">
      <alignment horizontal="center" vertical="center"/>
    </xf>
    <xf numFmtId="1" fontId="48" fillId="0" borderId="1" xfId="2" applyNumberFormat="1" applyFont="1" applyFill="1" applyBorder="1" applyAlignment="1" applyProtection="1">
      <alignment horizontal="center"/>
    </xf>
    <xf numFmtId="0" fontId="47" fillId="2" borderId="3" xfId="0" applyFont="1" applyFill="1" applyBorder="1" applyAlignment="1">
      <alignment horizontal="center" vertical="center"/>
    </xf>
    <xf numFmtId="0" fontId="47" fillId="2" borderId="1" xfId="0" applyFont="1" applyFill="1" applyBorder="1" applyAlignment="1">
      <alignment horizontal="center" vertical="center"/>
    </xf>
    <xf numFmtId="0" fontId="47" fillId="2" borderId="4" xfId="0" applyFont="1" applyFill="1" applyBorder="1" applyAlignment="1">
      <alignment horizontal="center" vertical="center"/>
    </xf>
    <xf numFmtId="164" fontId="55" fillId="19" borderId="2" xfId="0" applyNumberFormat="1" applyFont="1" applyFill="1" applyBorder="1" applyAlignment="1">
      <alignment horizontal="left" wrapText="1"/>
    </xf>
    <xf numFmtId="4" fontId="47" fillId="2" borderId="3" xfId="0" applyNumberFormat="1" applyFont="1" applyFill="1" applyBorder="1" applyAlignment="1">
      <alignment horizontal="center" wrapText="1"/>
    </xf>
    <xf numFmtId="4" fontId="47" fillId="2" borderId="1" xfId="0" applyNumberFormat="1" applyFont="1" applyFill="1" applyBorder="1" applyAlignment="1">
      <alignment horizontal="center" wrapText="1"/>
    </xf>
    <xf numFmtId="4" fontId="47" fillId="2" borderId="4" xfId="0" applyNumberFormat="1" applyFont="1" applyFill="1" applyBorder="1" applyAlignment="1">
      <alignment horizontal="center" wrapText="1"/>
    </xf>
    <xf numFmtId="4" fontId="48" fillId="0" borderId="3" xfId="0" applyNumberFormat="1" applyFont="1" applyBorder="1" applyAlignment="1">
      <alignment horizontal="center"/>
    </xf>
    <xf numFmtId="4" fontId="48" fillId="0" borderId="1" xfId="0" applyNumberFormat="1" applyFont="1" applyBorder="1" applyAlignment="1">
      <alignment horizontal="center"/>
    </xf>
    <xf numFmtId="4" fontId="48" fillId="0" borderId="4" xfId="0" applyNumberFormat="1" applyFont="1" applyBorder="1" applyAlignment="1">
      <alignment horizontal="center"/>
    </xf>
    <xf numFmtId="1" fontId="47" fillId="0" borderId="3" xfId="0" applyNumberFormat="1" applyFont="1" applyBorder="1" applyAlignment="1">
      <alignment horizontal="center"/>
    </xf>
    <xf numFmtId="1" fontId="47" fillId="0" borderId="1" xfId="0" applyNumberFormat="1" applyFont="1" applyBorder="1" applyAlignment="1">
      <alignment horizontal="center"/>
    </xf>
    <xf numFmtId="1" fontId="47" fillId="0" borderId="4" xfId="0" applyNumberFormat="1" applyFont="1" applyBorder="1" applyAlignment="1">
      <alignment horizontal="center"/>
    </xf>
    <xf numFmtId="4" fontId="47" fillId="0" borderId="2" xfId="0" applyNumberFormat="1" applyFont="1" applyBorder="1" applyAlignment="1">
      <alignment horizontal="center"/>
    </xf>
    <xf numFmtId="4" fontId="47" fillId="0" borderId="3" xfId="0" applyNumberFormat="1" applyFont="1" applyBorder="1" applyAlignment="1">
      <alignment horizontal="center"/>
    </xf>
    <xf numFmtId="4" fontId="47" fillId="0" borderId="1" xfId="0" applyNumberFormat="1" applyFont="1" applyBorder="1" applyAlignment="1">
      <alignment horizontal="center"/>
    </xf>
    <xf numFmtId="4" fontId="47" fillId="0" borderId="4" xfId="0" applyNumberFormat="1" applyFont="1" applyBorder="1" applyAlignment="1">
      <alignment horizontal="center"/>
    </xf>
    <xf numFmtId="4" fontId="59" fillId="2" borderId="3" xfId="0" applyNumberFormat="1" applyFont="1" applyFill="1" applyBorder="1" applyAlignment="1">
      <alignment horizontal="left"/>
    </xf>
    <xf numFmtId="4" fontId="59" fillId="2" borderId="1" xfId="0" applyNumberFormat="1" applyFont="1" applyFill="1" applyBorder="1" applyAlignment="1">
      <alignment horizontal="left"/>
    </xf>
    <xf numFmtId="4" fontId="59" fillId="2" borderId="4" xfId="0" applyNumberFormat="1" applyFont="1" applyFill="1" applyBorder="1" applyAlignment="1">
      <alignment horizontal="left"/>
    </xf>
    <xf numFmtId="1" fontId="51" fillId="2" borderId="3" xfId="2" applyNumberFormat="1" applyFont="1" applyFill="1" applyBorder="1" applyAlignment="1" applyProtection="1">
      <alignment horizontal="center" wrapText="1"/>
    </xf>
    <xf numFmtId="1" fontId="51" fillId="2" borderId="1" xfId="2" applyNumberFormat="1" applyFont="1" applyFill="1" applyBorder="1" applyAlignment="1" applyProtection="1">
      <alignment horizontal="center" wrapText="1"/>
    </xf>
    <xf numFmtId="1" fontId="51" fillId="2" borderId="4" xfId="2" applyNumberFormat="1" applyFont="1" applyFill="1" applyBorder="1" applyAlignment="1" applyProtection="1">
      <alignment horizontal="center" wrapText="1"/>
    </xf>
    <xf numFmtId="9" fontId="57" fillId="2" borderId="3" xfId="1" applyFont="1" applyFill="1" applyBorder="1"/>
    <xf numFmtId="9" fontId="57" fillId="2" borderId="1" xfId="1" applyFont="1" applyFill="1" applyBorder="1"/>
    <xf numFmtId="9" fontId="57" fillId="2" borderId="4" xfId="1" applyFont="1" applyFill="1" applyBorder="1"/>
    <xf numFmtId="1" fontId="48" fillId="2" borderId="3" xfId="0" applyNumberFormat="1" applyFont="1" applyFill="1" applyBorder="1" applyAlignment="1">
      <alignment horizontal="center" vertical="center" wrapText="1"/>
    </xf>
    <xf numFmtId="1" fontId="48" fillId="2" borderId="1" xfId="0" applyNumberFormat="1" applyFont="1" applyFill="1" applyBorder="1" applyAlignment="1">
      <alignment horizontal="center" vertical="center" wrapText="1"/>
    </xf>
    <xf numFmtId="1" fontId="48" fillId="2" borderId="4" xfId="0" applyNumberFormat="1" applyFont="1" applyFill="1" applyBorder="1" applyAlignment="1">
      <alignment horizontal="center" vertical="center" wrapText="1"/>
    </xf>
    <xf numFmtId="164" fontId="18" fillId="19" borderId="3" xfId="0" applyNumberFormat="1" applyFont="1" applyFill="1" applyBorder="1" applyAlignment="1">
      <alignment horizontal="left" wrapText="1"/>
    </xf>
    <xf numFmtId="164" fontId="18" fillId="19" borderId="1" xfId="0" applyNumberFormat="1" applyFont="1" applyFill="1" applyBorder="1" applyAlignment="1">
      <alignment horizontal="left" wrapText="1"/>
    </xf>
    <xf numFmtId="164" fontId="18" fillId="19" borderId="4" xfId="0" applyNumberFormat="1" applyFont="1" applyFill="1" applyBorder="1" applyAlignment="1">
      <alignment horizontal="left" wrapText="1"/>
    </xf>
    <xf numFmtId="1" fontId="48" fillId="2" borderId="3" xfId="0" applyNumberFormat="1" applyFont="1" applyFill="1" applyBorder="1" applyAlignment="1">
      <alignment horizontal="center" vertical="center"/>
    </xf>
    <xf numFmtId="1" fontId="48" fillId="2" borderId="1" xfId="0" applyNumberFormat="1" applyFont="1" applyFill="1" applyBorder="1" applyAlignment="1">
      <alignment horizontal="center" vertical="center"/>
    </xf>
    <xf numFmtId="1" fontId="48" fillId="2" borderId="4" xfId="0" applyNumberFormat="1" applyFont="1" applyFill="1" applyBorder="1" applyAlignment="1">
      <alignment horizontal="center" vertical="center"/>
    </xf>
    <xf numFmtId="1" fontId="48" fillId="0" borderId="3" xfId="0" applyNumberFormat="1" applyFont="1" applyFill="1" applyBorder="1" applyAlignment="1" applyProtection="1">
      <alignment horizontal="center"/>
    </xf>
    <xf numFmtId="1" fontId="48" fillId="0" borderId="1" xfId="0" applyNumberFormat="1" applyFont="1" applyFill="1" applyBorder="1" applyAlignment="1" applyProtection="1">
      <alignment horizontal="center"/>
    </xf>
    <xf numFmtId="1" fontId="48" fillId="0" borderId="4" xfId="0" applyNumberFormat="1" applyFont="1" applyFill="1" applyBorder="1" applyAlignment="1" applyProtection="1">
      <alignment horizontal="center"/>
    </xf>
    <xf numFmtId="0" fontId="48" fillId="2" borderId="3" xfId="0" applyFont="1" applyFill="1" applyBorder="1" applyAlignment="1">
      <alignment horizontal="center" wrapText="1"/>
    </xf>
    <xf numFmtId="0" fontId="48" fillId="2" borderId="1" xfId="0" applyFont="1" applyFill="1" applyBorder="1" applyAlignment="1">
      <alignment horizontal="center" wrapText="1"/>
    </xf>
    <xf numFmtId="0" fontId="48" fillId="2" borderId="4" xfId="0" applyFont="1" applyFill="1" applyBorder="1" applyAlignment="1">
      <alignment horizontal="center" wrapText="1"/>
    </xf>
    <xf numFmtId="1" fontId="4" fillId="0" borderId="3" xfId="0" applyNumberFormat="1" applyFont="1" applyBorder="1" applyAlignment="1">
      <alignment horizontal="center"/>
    </xf>
    <xf numFmtId="1" fontId="4" fillId="0" borderId="1" xfId="0" applyNumberFormat="1" applyFont="1" applyBorder="1" applyAlignment="1">
      <alignment horizontal="center"/>
    </xf>
    <xf numFmtId="1" fontId="4" fillId="0" borderId="4" xfId="0" applyNumberFormat="1" applyFont="1" applyBorder="1" applyAlignment="1">
      <alignment horizontal="center"/>
    </xf>
    <xf numFmtId="0" fontId="48" fillId="2" borderId="3" xfId="0" applyFont="1" applyFill="1" applyBorder="1" applyAlignment="1">
      <alignment horizontal="center"/>
    </xf>
    <xf numFmtId="0" fontId="48" fillId="2" borderId="1" xfId="0" applyFont="1" applyFill="1" applyBorder="1" applyAlignment="1">
      <alignment horizontal="center"/>
    </xf>
    <xf numFmtId="0" fontId="48" fillId="2" borderId="4" xfId="0" applyFont="1" applyFill="1" applyBorder="1" applyAlignment="1">
      <alignment horizontal="center"/>
    </xf>
    <xf numFmtId="1" fontId="4" fillId="2" borderId="3"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4" xfId="0" applyFont="1" applyFill="1" applyBorder="1" applyAlignment="1">
      <alignment horizontal="center" wrapText="1"/>
    </xf>
    <xf numFmtId="0" fontId="48" fillId="0" borderId="3" xfId="0" applyFont="1" applyBorder="1" applyAlignment="1">
      <alignment horizontal="center" wrapText="1"/>
    </xf>
    <xf numFmtId="0" fontId="48" fillId="0" borderId="1" xfId="0" applyFont="1" applyBorder="1" applyAlignment="1">
      <alignment horizontal="center" wrapText="1"/>
    </xf>
    <xf numFmtId="0" fontId="48" fillId="0" borderId="4" xfId="0" applyFont="1" applyBorder="1" applyAlignment="1">
      <alignment horizontal="center" wrapText="1"/>
    </xf>
    <xf numFmtId="0" fontId="48" fillId="0" borderId="3" xfId="0" applyFont="1" applyBorder="1" applyAlignment="1">
      <alignment horizontal="left"/>
    </xf>
    <xf numFmtId="0" fontId="48" fillId="0" borderId="1" xfId="0" applyFont="1" applyBorder="1" applyAlignment="1">
      <alignment horizontal="left"/>
    </xf>
    <xf numFmtId="0" fontId="48" fillId="0" borderId="4" xfId="0" applyFont="1" applyBorder="1" applyAlignment="1">
      <alignment horizontal="left"/>
    </xf>
    <xf numFmtId="4" fontId="3" fillId="3" borderId="3" xfId="0" applyNumberFormat="1" applyFont="1" applyFill="1" applyBorder="1" applyProtection="1">
      <protection locked="0"/>
    </xf>
    <xf numFmtId="4" fontId="3" fillId="3" borderId="1" xfId="0" applyNumberFormat="1" applyFont="1" applyFill="1" applyBorder="1" applyProtection="1">
      <protection locked="0"/>
    </xf>
    <xf numFmtId="4" fontId="3" fillId="3" borderId="4" xfId="0" applyNumberFormat="1" applyFont="1" applyFill="1" applyBorder="1" applyProtection="1">
      <protection locked="0"/>
    </xf>
    <xf numFmtId="4" fontId="37" fillId="3" borderId="15" xfId="0" applyNumberFormat="1" applyFont="1" applyFill="1" applyBorder="1" applyAlignment="1" applyProtection="1">
      <alignment wrapText="1"/>
      <protection locked="0"/>
    </xf>
    <xf numFmtId="4" fontId="37" fillId="3" borderId="16" xfId="0" applyNumberFormat="1" applyFont="1" applyFill="1" applyBorder="1" applyAlignment="1" applyProtection="1">
      <alignment wrapText="1"/>
      <protection locked="0"/>
    </xf>
    <xf numFmtId="4" fontId="37" fillId="3" borderId="20" xfId="0" applyNumberFormat="1" applyFont="1" applyFill="1" applyBorder="1" applyAlignment="1" applyProtection="1">
      <alignment wrapText="1"/>
      <protection locked="0"/>
    </xf>
    <xf numFmtId="4" fontId="37" fillId="3" borderId="13" xfId="0" applyNumberFormat="1" applyFont="1" applyFill="1" applyBorder="1" applyAlignment="1" applyProtection="1">
      <alignment wrapText="1"/>
      <protection locked="0"/>
    </xf>
    <xf numFmtId="4" fontId="3" fillId="3" borderId="3" xfId="0" applyNumberFormat="1" applyFont="1" applyFill="1" applyBorder="1" applyAlignment="1" applyProtection="1">
      <alignment horizontal="left"/>
      <protection locked="0"/>
    </xf>
    <xf numFmtId="4" fontId="3" fillId="3" borderId="1" xfId="0" applyNumberFormat="1" applyFont="1" applyFill="1" applyBorder="1" applyAlignment="1" applyProtection="1">
      <alignment horizontal="left"/>
      <protection locked="0"/>
    </xf>
    <xf numFmtId="4" fontId="3" fillId="3" borderId="4" xfId="0" applyNumberFormat="1" applyFont="1" applyFill="1" applyBorder="1" applyAlignment="1" applyProtection="1">
      <alignment horizontal="left"/>
      <protection locked="0"/>
    </xf>
    <xf numFmtId="0" fontId="47" fillId="2" borderId="3" xfId="0" applyFont="1" applyFill="1" applyBorder="1" applyAlignment="1">
      <alignment horizontal="center"/>
    </xf>
    <xf numFmtId="0" fontId="47" fillId="2" borderId="1" xfId="0" applyFont="1" applyFill="1" applyBorder="1" applyAlignment="1">
      <alignment horizontal="center"/>
    </xf>
    <xf numFmtId="0" fontId="47" fillId="2" borderId="4" xfId="0" applyFont="1" applyFill="1" applyBorder="1" applyAlignment="1">
      <alignment horizontal="center"/>
    </xf>
    <xf numFmtId="0" fontId="3" fillId="3" borderId="3"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3" fillId="0" borderId="3" xfId="0" applyFont="1" applyBorder="1" applyAlignment="1">
      <alignment horizontal="right" wrapText="1"/>
    </xf>
    <xf numFmtId="0" fontId="3" fillId="0" borderId="4" xfId="0" applyFont="1" applyBorder="1" applyAlignment="1">
      <alignment horizontal="right" wrapText="1"/>
    </xf>
    <xf numFmtId="0" fontId="4" fillId="3" borderId="3" xfId="0" applyFont="1" applyFill="1" applyBorder="1" applyAlignment="1" applyProtection="1">
      <alignment wrapText="1"/>
      <protection locked="0"/>
    </xf>
    <xf numFmtId="0" fontId="4" fillId="3" borderId="4" xfId="0" applyFont="1" applyFill="1" applyBorder="1" applyAlignment="1" applyProtection="1">
      <alignment wrapText="1"/>
      <protection locked="0"/>
    </xf>
    <xf numFmtId="4" fontId="3" fillId="0" borderId="2" xfId="0" applyNumberFormat="1" applyFont="1" applyBorder="1" applyAlignment="1">
      <alignment horizontal="right" wrapText="1"/>
    </xf>
    <xf numFmtId="44" fontId="3" fillId="3" borderId="3" xfId="2" applyFont="1" applyFill="1" applyBorder="1" applyAlignment="1" applyProtection="1">
      <alignment horizontal="left"/>
      <protection locked="0"/>
    </xf>
    <xf numFmtId="44" fontId="3" fillId="3" borderId="1" xfId="2" applyFont="1" applyFill="1" applyBorder="1" applyAlignment="1" applyProtection="1">
      <alignment horizontal="left"/>
      <protection locked="0"/>
    </xf>
    <xf numFmtId="44" fontId="3" fillId="3" borderId="4" xfId="2" applyFont="1" applyFill="1" applyBorder="1" applyAlignment="1" applyProtection="1">
      <alignment horizontal="left"/>
      <protection locked="0"/>
    </xf>
    <xf numFmtId="44" fontId="3" fillId="0" borderId="3" xfId="2" applyFont="1" applyFill="1" applyBorder="1" applyAlignment="1" applyProtection="1">
      <alignment horizontal="right" wrapText="1"/>
    </xf>
    <xf numFmtId="44" fontId="3" fillId="0" borderId="4" xfId="2" applyFont="1" applyFill="1" applyBorder="1" applyAlignment="1" applyProtection="1">
      <alignment horizontal="right" wrapText="1"/>
    </xf>
    <xf numFmtId="0" fontId="8" fillId="3" borderId="3" xfId="0" applyFont="1" applyFill="1" applyBorder="1" applyProtection="1">
      <protection locked="0"/>
    </xf>
    <xf numFmtId="0" fontId="8" fillId="3" borderId="1" xfId="0" applyFont="1" applyFill="1" applyBorder="1" applyProtection="1">
      <protection locked="0"/>
    </xf>
    <xf numFmtId="0" fontId="8" fillId="3" borderId="4" xfId="0" applyFont="1" applyFill="1" applyBorder="1" applyProtection="1">
      <protection locked="0"/>
    </xf>
    <xf numFmtId="44" fontId="3" fillId="3" borderId="3" xfId="2" applyFont="1" applyFill="1" applyBorder="1" applyAlignment="1" applyProtection="1">
      <alignment horizontal="center"/>
      <protection locked="0"/>
    </xf>
    <xf numFmtId="44" fontId="3" fillId="3" borderId="1" xfId="2" applyFont="1" applyFill="1" applyBorder="1" applyAlignment="1" applyProtection="1">
      <alignment horizontal="center"/>
      <protection locked="0"/>
    </xf>
    <xf numFmtId="44" fontId="3" fillId="3" borderId="4" xfId="2" applyFont="1" applyFill="1" applyBorder="1" applyAlignment="1" applyProtection="1">
      <alignment horizontal="center"/>
      <protection locked="0"/>
    </xf>
    <xf numFmtId="0" fontId="3" fillId="0" borderId="2" xfId="0" applyFont="1" applyBorder="1" applyAlignment="1">
      <alignment horizontal="right" wrapText="1"/>
    </xf>
    <xf numFmtId="0" fontId="3" fillId="3" borderId="1" xfId="3" applyFont="1" applyFill="1" applyBorder="1" applyAlignment="1" applyProtection="1">
      <alignment horizontal="center"/>
      <protection locked="0"/>
    </xf>
    <xf numFmtId="0" fontId="3" fillId="3" borderId="4" xfId="3" applyFont="1" applyFill="1" applyBorder="1" applyAlignment="1" applyProtection="1">
      <alignment horizontal="center"/>
      <protection locked="0"/>
    </xf>
    <xf numFmtId="0" fontId="23" fillId="16" borderId="14" xfId="0" applyFont="1" applyFill="1" applyBorder="1" applyAlignment="1">
      <alignment horizontal="center"/>
    </xf>
    <xf numFmtId="0" fontId="20" fillId="16" borderId="15" xfId="0" applyFont="1" applyFill="1" applyBorder="1" applyAlignment="1">
      <alignment horizontal="center"/>
    </xf>
    <xf numFmtId="0" fontId="20" fillId="16" borderId="16" xfId="0" applyFont="1" applyFill="1" applyBorder="1" applyAlignment="1">
      <alignment horizontal="center"/>
    </xf>
    <xf numFmtId="0" fontId="63" fillId="15" borderId="17" xfId="0" applyFont="1" applyFill="1" applyBorder="1" applyAlignment="1">
      <alignment horizontal="center" wrapText="1"/>
    </xf>
    <xf numFmtId="0" fontId="63" fillId="15" borderId="0" xfId="0" applyFont="1" applyFill="1" applyAlignment="1">
      <alignment horizontal="center" wrapText="1"/>
    </xf>
    <xf numFmtId="0" fontId="63" fillId="15" borderId="18" xfId="0" applyFont="1" applyFill="1" applyBorder="1" applyAlignment="1">
      <alignment horizontal="center" wrapText="1"/>
    </xf>
    <xf numFmtId="0" fontId="26" fillId="18" borderId="19" xfId="0" applyFont="1" applyFill="1" applyBorder="1" applyAlignment="1">
      <alignment horizontal="center" wrapText="1"/>
    </xf>
    <xf numFmtId="0" fontId="26" fillId="18" borderId="20" xfId="0" applyFont="1" applyFill="1" applyBorder="1" applyAlignment="1">
      <alignment horizontal="center" wrapText="1"/>
    </xf>
    <xf numFmtId="0" fontId="26" fillId="18" borderId="13" xfId="0" applyFont="1" applyFill="1" applyBorder="1" applyAlignment="1">
      <alignment horizontal="center" wrapText="1"/>
    </xf>
    <xf numFmtId="0" fontId="43" fillId="17" borderId="9" xfId="0" applyFont="1" applyFill="1" applyBorder="1" applyAlignment="1">
      <alignment horizontal="center" vertical="center"/>
    </xf>
    <xf numFmtId="0" fontId="13" fillId="17" borderId="0" xfId="0" applyFont="1" applyFill="1" applyAlignment="1">
      <alignment horizontal="center" vertical="center"/>
    </xf>
    <xf numFmtId="0" fontId="13" fillId="17" borderId="6" xfId="0" applyFont="1" applyFill="1" applyBorder="1" applyAlignment="1">
      <alignment horizontal="center" vertical="center"/>
    </xf>
    <xf numFmtId="0" fontId="25" fillId="4" borderId="10" xfId="0" applyFont="1" applyFill="1" applyBorder="1" applyAlignment="1">
      <alignment horizontal="center"/>
    </xf>
    <xf numFmtId="0" fontId="25" fillId="4" borderId="11" xfId="0" applyFont="1" applyFill="1" applyBorder="1" applyAlignment="1">
      <alignment horizontal="center"/>
    </xf>
    <xf numFmtId="0" fontId="25" fillId="4" borderId="12" xfId="0" applyFont="1" applyFill="1" applyBorder="1" applyAlignment="1">
      <alignment horizontal="center"/>
    </xf>
    <xf numFmtId="44" fontId="3" fillId="3" borderId="5" xfId="2" applyFont="1" applyFill="1" applyBorder="1" applyAlignment="1" applyProtection="1">
      <alignment horizontal="left"/>
      <protection locked="0"/>
    </xf>
    <xf numFmtId="164" fontId="55" fillId="9" borderId="2" xfId="0" applyNumberFormat="1" applyFont="1" applyFill="1" applyBorder="1" applyAlignment="1">
      <alignment horizontal="left" wrapText="1"/>
    </xf>
    <xf numFmtId="0" fontId="23" fillId="14" borderId="14" xfId="0" applyFont="1" applyFill="1" applyBorder="1" applyAlignment="1">
      <alignment horizontal="center"/>
    </xf>
    <xf numFmtId="0" fontId="20" fillId="14" borderId="15" xfId="0" applyFont="1" applyFill="1" applyBorder="1" applyAlignment="1">
      <alignment horizontal="center"/>
    </xf>
    <xf numFmtId="0" fontId="20" fillId="14" borderId="16" xfId="0" applyFont="1" applyFill="1" applyBorder="1" applyAlignment="1">
      <alignment horizontal="center"/>
    </xf>
    <xf numFmtId="0" fontId="43" fillId="13" borderId="9" xfId="0" applyFont="1" applyFill="1" applyBorder="1" applyAlignment="1">
      <alignment horizontal="center" vertical="center"/>
    </xf>
    <xf numFmtId="0" fontId="13" fillId="13" borderId="0" xfId="0" applyFont="1" applyFill="1" applyAlignment="1">
      <alignment horizontal="center" vertical="center"/>
    </xf>
    <xf numFmtId="0" fontId="13" fillId="13" borderId="6" xfId="0" applyFont="1" applyFill="1" applyBorder="1" applyAlignment="1">
      <alignment horizontal="center" vertical="center"/>
    </xf>
    <xf numFmtId="0" fontId="26" fillId="10" borderId="17" xfId="0" applyFont="1" applyFill="1" applyBorder="1" applyAlignment="1">
      <alignment horizontal="center" wrapText="1"/>
    </xf>
    <xf numFmtId="0" fontId="26" fillId="10" borderId="0" xfId="0" applyFont="1" applyFill="1" applyAlignment="1">
      <alignment horizontal="center" wrapText="1"/>
    </xf>
    <xf numFmtId="0" fontId="26" fillId="10" borderId="18" xfId="0" applyFont="1" applyFill="1" applyBorder="1" applyAlignment="1">
      <alignment horizontal="center" wrapText="1"/>
    </xf>
    <xf numFmtId="0" fontId="26" fillId="14" borderId="19" xfId="0" applyFont="1" applyFill="1" applyBorder="1" applyAlignment="1">
      <alignment horizontal="center" wrapText="1"/>
    </xf>
    <xf numFmtId="0" fontId="26" fillId="14" borderId="20" xfId="0" applyFont="1" applyFill="1" applyBorder="1" applyAlignment="1">
      <alignment horizontal="center" wrapText="1"/>
    </xf>
    <xf numFmtId="0" fontId="26" fillId="14" borderId="13" xfId="0" applyFont="1" applyFill="1" applyBorder="1" applyAlignment="1">
      <alignment horizontal="center" wrapText="1"/>
    </xf>
    <xf numFmtId="164" fontId="18" fillId="9" borderId="3" xfId="0" applyNumberFormat="1" applyFont="1" applyFill="1" applyBorder="1" applyAlignment="1">
      <alignment horizontal="left" wrapText="1"/>
    </xf>
    <xf numFmtId="164" fontId="18" fillId="9" borderId="1" xfId="0" applyNumberFormat="1" applyFont="1" applyFill="1" applyBorder="1" applyAlignment="1">
      <alignment horizontal="left" wrapText="1"/>
    </xf>
    <xf numFmtId="164" fontId="18" fillId="9" borderId="4" xfId="0" applyNumberFormat="1" applyFont="1" applyFill="1" applyBorder="1" applyAlignment="1">
      <alignment horizontal="left" wrapText="1"/>
    </xf>
  </cellXfs>
  <cellStyles count="6">
    <cellStyle name="Comma" xfId="4" builtinId="3"/>
    <cellStyle name="Currency" xfId="2" builtinId="4"/>
    <cellStyle name="Hyperlink" xfId="3" builtinId="8"/>
    <cellStyle name="Normal" xfId="0" builtinId="0"/>
    <cellStyle name="Normal 2" xfId="5"/>
    <cellStyle name="Percent" xfId="1" builtinId="5"/>
  </cellStyles>
  <dxfs count="0"/>
  <tableStyles count="0" defaultTableStyle="TableStyleMedium2" defaultPivotStyle="PivotStyleLight16"/>
  <colors>
    <mruColors>
      <color rgb="FFCC66FF"/>
      <color rgb="FFED49C2"/>
      <color rgb="FFFACEEE"/>
      <color rgb="FFAF219B"/>
      <color rgb="FF9595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DD!$A$11"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D!$A$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246592</xdr:colOff>
      <xdr:row>0</xdr:row>
      <xdr:rowOff>44452</xdr:rowOff>
    </xdr:from>
    <xdr:to>
      <xdr:col>7</xdr:col>
      <xdr:colOff>13759</xdr:colOff>
      <xdr:row>0</xdr:row>
      <xdr:rowOff>728347</xdr:rowOff>
    </xdr:to>
    <xdr:pic>
      <xdr:nvPicPr>
        <xdr:cNvPr id="2" name="Picture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2442" y="44452"/>
          <a:ext cx="4005792" cy="6838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10</xdr:row>
          <xdr:rowOff>19050</xdr:rowOff>
        </xdr:from>
        <xdr:to>
          <xdr:col>2</xdr:col>
          <xdr:colOff>19050</xdr:colOff>
          <xdr:row>10</xdr:row>
          <xdr:rowOff>228600</xdr:rowOff>
        </xdr:to>
        <xdr:sp macro="" textlink="">
          <xdr:nvSpPr>
            <xdr:cNvPr id="21505" name="Check Box 1" hidden="1">
              <a:extLst>
                <a:ext uri="{63B3BB69-23CF-44E3-9099-C40C66FF867C}">
                  <a14:compatExt spid="_x0000_s21505"/>
                </a:ext>
                <a:ext uri="{FF2B5EF4-FFF2-40B4-BE49-F238E27FC236}">
                  <a16:creationId xmlns=""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219075</xdr:rowOff>
        </xdr:from>
        <xdr:to>
          <xdr:col>2</xdr:col>
          <xdr:colOff>28575</xdr:colOff>
          <xdr:row>10</xdr:row>
          <xdr:rowOff>428625</xdr:rowOff>
        </xdr:to>
        <xdr:sp macro="" textlink="">
          <xdr:nvSpPr>
            <xdr:cNvPr id="21506" name="Check Box 2" hidden="1">
              <a:extLst>
                <a:ext uri="{63B3BB69-23CF-44E3-9099-C40C66FF867C}">
                  <a14:compatExt spid="_x0000_s21506"/>
                </a:ext>
                <a:ext uri="{FF2B5EF4-FFF2-40B4-BE49-F238E27FC236}">
                  <a16:creationId xmlns=""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9</xdr:row>
          <xdr:rowOff>371475</xdr:rowOff>
        </xdr:from>
        <xdr:to>
          <xdr:col>4</xdr:col>
          <xdr:colOff>819150</xdr:colOff>
          <xdr:row>10</xdr:row>
          <xdr:rowOff>209550</xdr:rowOff>
        </xdr:to>
        <xdr:sp macro="" textlink="">
          <xdr:nvSpPr>
            <xdr:cNvPr id="21507" name="Check Box 3" hidden="1">
              <a:extLst>
                <a:ext uri="{63B3BB69-23CF-44E3-9099-C40C66FF867C}">
                  <a14:compatExt spid="_x0000_s21507"/>
                </a:ext>
                <a:ext uri="{FF2B5EF4-FFF2-40B4-BE49-F238E27FC236}">
                  <a16:creationId xmlns=""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10</xdr:row>
          <xdr:rowOff>200025</xdr:rowOff>
        </xdr:from>
        <xdr:to>
          <xdr:col>5</xdr:col>
          <xdr:colOff>352425</xdr:colOff>
          <xdr:row>11</xdr:row>
          <xdr:rowOff>0</xdr:rowOff>
        </xdr:to>
        <xdr:sp macro="" textlink="">
          <xdr:nvSpPr>
            <xdr:cNvPr id="21508" name="Check Box 4" hidden="1">
              <a:extLst>
                <a:ext uri="{63B3BB69-23CF-44E3-9099-C40C66FF867C}">
                  <a14:compatExt spid="_x0000_s21508"/>
                </a:ext>
                <a:ext uri="{FF2B5EF4-FFF2-40B4-BE49-F238E27FC236}">
                  <a16:creationId xmlns=""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Sales Ta 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9</xdr:row>
          <xdr:rowOff>371475</xdr:rowOff>
        </xdr:from>
        <xdr:to>
          <xdr:col>8</xdr:col>
          <xdr:colOff>819150</xdr:colOff>
          <xdr:row>10</xdr:row>
          <xdr:rowOff>200025</xdr:rowOff>
        </xdr:to>
        <xdr:sp macro="" textlink="">
          <xdr:nvSpPr>
            <xdr:cNvPr id="21509" name="Check Box 5" hidden="1">
              <a:extLst>
                <a:ext uri="{63B3BB69-23CF-44E3-9099-C40C66FF867C}">
                  <a14:compatExt spid="_x0000_s21509"/>
                </a:ext>
                <a:ext uri="{FF2B5EF4-FFF2-40B4-BE49-F238E27FC236}">
                  <a16:creationId xmlns=""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10</xdr:row>
          <xdr:rowOff>190500</xdr:rowOff>
        </xdr:from>
        <xdr:to>
          <xdr:col>8</xdr:col>
          <xdr:colOff>809625</xdr:colOff>
          <xdr:row>10</xdr:row>
          <xdr:rowOff>400050</xdr:rowOff>
        </xdr:to>
        <xdr:sp macro="" textlink="">
          <xdr:nvSpPr>
            <xdr:cNvPr id="21510" name="Check Box 6" hidden="1">
              <a:extLst>
                <a:ext uri="{63B3BB69-23CF-44E3-9099-C40C66FF867C}">
                  <a14:compatExt spid="_x0000_s21510"/>
                </a:ext>
                <a:ext uri="{FF2B5EF4-FFF2-40B4-BE49-F238E27FC236}">
                  <a16:creationId xmlns=""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Pick Up</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246592</xdr:colOff>
      <xdr:row>0</xdr:row>
      <xdr:rowOff>44452</xdr:rowOff>
    </xdr:from>
    <xdr:to>
      <xdr:col>7</xdr:col>
      <xdr:colOff>13759</xdr:colOff>
      <xdr:row>0</xdr:row>
      <xdr:rowOff>728347</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7617" y="44452"/>
          <a:ext cx="4005792" cy="6838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10</xdr:row>
          <xdr:rowOff>19050</xdr:rowOff>
        </xdr:from>
        <xdr:to>
          <xdr:col>2</xdr:col>
          <xdr:colOff>19050</xdr:colOff>
          <xdr:row>10</xdr:row>
          <xdr:rowOff>228600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219075</xdr:rowOff>
        </xdr:from>
        <xdr:to>
          <xdr:col>2</xdr:col>
          <xdr:colOff>28575</xdr:colOff>
          <xdr:row>10</xdr:row>
          <xdr:rowOff>428625</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9</xdr:row>
          <xdr:rowOff>371475</xdr:rowOff>
        </xdr:from>
        <xdr:to>
          <xdr:col>4</xdr:col>
          <xdr:colOff>819150</xdr:colOff>
          <xdr:row>10</xdr:row>
          <xdr:rowOff>209550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10</xdr:row>
          <xdr:rowOff>200025</xdr:rowOff>
        </xdr:from>
        <xdr:to>
          <xdr:col>5</xdr:col>
          <xdr:colOff>352425</xdr:colOff>
          <xdr:row>11</xdr:row>
          <xdr:rowOff>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Sales Ta 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9</xdr:row>
          <xdr:rowOff>371475</xdr:rowOff>
        </xdr:from>
        <xdr:to>
          <xdr:col>8</xdr:col>
          <xdr:colOff>819150</xdr:colOff>
          <xdr:row>10</xdr:row>
          <xdr:rowOff>200025</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10</xdr:row>
          <xdr:rowOff>190500</xdr:rowOff>
        </xdr:from>
        <xdr:to>
          <xdr:col>8</xdr:col>
          <xdr:colOff>809625</xdr:colOff>
          <xdr:row>10</xdr:row>
          <xdr:rowOff>400050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Pick Up</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sheetViews>
  <sheetFormatPr defaultRowHeight="15" x14ac:dyDescent="0.25"/>
  <cols>
    <col min="1" max="1" width="89.7109375" bestFit="1" customWidth="1"/>
  </cols>
  <sheetData>
    <row r="1" spans="1:1" ht="16.5" x14ac:dyDescent="0.3">
      <c r="A1" s="66" t="s">
        <v>237</v>
      </c>
    </row>
    <row r="2" spans="1:1" ht="16.5" x14ac:dyDescent="0.3">
      <c r="A2" s="65"/>
    </row>
    <row r="3" spans="1:1" ht="16.5" x14ac:dyDescent="0.3">
      <c r="A3" s="65" t="s">
        <v>233</v>
      </c>
    </row>
    <row r="4" spans="1:1" ht="16.5" x14ac:dyDescent="0.3">
      <c r="A4" s="65"/>
    </row>
    <row r="5" spans="1:1" ht="16.5" x14ac:dyDescent="0.3">
      <c r="A5" s="65" t="s">
        <v>234</v>
      </c>
    </row>
    <row r="6" spans="1:1" ht="16.5" x14ac:dyDescent="0.3">
      <c r="A6" s="65"/>
    </row>
    <row r="7" spans="1:1" ht="16.5" x14ac:dyDescent="0.3">
      <c r="A7" s="65" t="s">
        <v>235</v>
      </c>
    </row>
    <row r="8" spans="1:1" ht="16.5" x14ac:dyDescent="0.3">
      <c r="A8" s="65"/>
    </row>
    <row r="9" spans="1:1" ht="16.5" x14ac:dyDescent="0.3">
      <c r="A9" s="65" t="s">
        <v>236</v>
      </c>
    </row>
  </sheetData>
  <sheetProtection password="CF63"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80"/>
  <sheetViews>
    <sheetView showGridLines="0" zoomScaleNormal="100" workbookViewId="0">
      <selection activeCell="B6" sqref="B6:L6"/>
    </sheetView>
  </sheetViews>
  <sheetFormatPr defaultRowHeight="15" x14ac:dyDescent="0.25"/>
  <cols>
    <col min="1" max="1" width="60.7109375" customWidth="1"/>
    <col min="2" max="3" width="12.7109375" style="1" customWidth="1"/>
    <col min="4" max="4" width="12.7109375" style="3" customWidth="1"/>
    <col min="5" max="5" width="12.7109375" style="1" customWidth="1"/>
    <col min="6" max="11" width="12.7109375" customWidth="1"/>
    <col min="12" max="12" width="15.7109375" customWidth="1"/>
  </cols>
  <sheetData>
    <row r="1" spans="1:24" ht="65.099999999999994" customHeight="1" x14ac:dyDescent="1.1499999999999999">
      <c r="A1" s="387"/>
      <c r="B1" s="388"/>
      <c r="C1" s="388"/>
      <c r="D1" s="388"/>
      <c r="E1" s="388"/>
      <c r="F1" s="388"/>
      <c r="G1" s="388"/>
      <c r="H1" s="388"/>
      <c r="I1" s="388"/>
      <c r="J1" s="388"/>
      <c r="K1" s="388"/>
      <c r="L1" s="389"/>
    </row>
    <row r="2" spans="1:24" ht="20.100000000000001" customHeight="1" x14ac:dyDescent="0.25">
      <c r="A2" s="390" t="s">
        <v>369</v>
      </c>
      <c r="B2" s="391"/>
      <c r="C2" s="391"/>
      <c r="D2" s="391"/>
      <c r="E2" s="391"/>
      <c r="F2" s="391"/>
      <c r="G2" s="391"/>
      <c r="H2" s="391"/>
      <c r="I2" s="391"/>
      <c r="J2" s="391"/>
      <c r="K2" s="391"/>
      <c r="L2" s="392"/>
    </row>
    <row r="3" spans="1:24" ht="20.100000000000001" customHeight="1" x14ac:dyDescent="0.25">
      <c r="A3" s="393" t="s">
        <v>25</v>
      </c>
      <c r="B3" s="394"/>
      <c r="C3" s="394"/>
      <c r="D3" s="394"/>
      <c r="E3" s="394"/>
      <c r="F3" s="394"/>
      <c r="G3" s="394"/>
      <c r="H3" s="394"/>
      <c r="I3" s="394"/>
      <c r="J3" s="394"/>
      <c r="K3" s="394"/>
      <c r="L3" s="395"/>
    </row>
    <row r="4" spans="1:24" ht="39.950000000000003" customHeight="1" x14ac:dyDescent="0.25">
      <c r="A4" s="396" t="s">
        <v>356</v>
      </c>
      <c r="B4" s="397"/>
      <c r="C4" s="397"/>
      <c r="D4" s="397"/>
      <c r="E4" s="397"/>
      <c r="F4" s="397"/>
      <c r="G4" s="397"/>
      <c r="H4" s="397"/>
      <c r="I4" s="397"/>
      <c r="J4" s="397"/>
      <c r="K4" s="397"/>
      <c r="L4" s="398"/>
    </row>
    <row r="5" spans="1:24" ht="20.100000000000001" customHeight="1" thickBot="1" x14ac:dyDescent="0.3">
      <c r="A5" s="399" t="s">
        <v>142</v>
      </c>
      <c r="B5" s="400"/>
      <c r="C5" s="400"/>
      <c r="D5" s="400"/>
      <c r="E5" s="400"/>
      <c r="F5" s="400"/>
      <c r="G5" s="400"/>
      <c r="H5" s="400"/>
      <c r="I5" s="400"/>
      <c r="J5" s="400"/>
      <c r="K5" s="400"/>
      <c r="L5" s="401"/>
    </row>
    <row r="6" spans="1:24" ht="30" customHeight="1" x14ac:dyDescent="0.25">
      <c r="A6" s="50" t="s">
        <v>1</v>
      </c>
      <c r="B6" s="402"/>
      <c r="C6" s="402"/>
      <c r="D6" s="402"/>
      <c r="E6" s="402"/>
      <c r="F6" s="402"/>
      <c r="G6" s="402"/>
      <c r="H6" s="402"/>
      <c r="I6" s="402"/>
      <c r="J6" s="402"/>
      <c r="K6" s="402"/>
      <c r="L6" s="402"/>
    </row>
    <row r="7" spans="1:24" ht="30" customHeight="1" x14ac:dyDescent="0.25">
      <c r="A7" s="51" t="s">
        <v>5</v>
      </c>
      <c r="B7" s="373"/>
      <c r="C7" s="374"/>
      <c r="D7" s="374"/>
      <c r="E7" s="374"/>
      <c r="F7" s="375"/>
      <c r="G7" s="376" t="s">
        <v>24</v>
      </c>
      <c r="H7" s="377"/>
      <c r="I7" s="378"/>
      <c r="J7" s="379"/>
      <c r="K7" s="379"/>
      <c r="L7" s="380"/>
    </row>
    <row r="8" spans="1:24" ht="30" customHeight="1" x14ac:dyDescent="0.25">
      <c r="A8" s="53" t="s">
        <v>9</v>
      </c>
      <c r="B8" s="381"/>
      <c r="C8" s="382"/>
      <c r="D8" s="382"/>
      <c r="E8" s="382"/>
      <c r="F8" s="383"/>
      <c r="G8" s="384" t="s">
        <v>8</v>
      </c>
      <c r="H8" s="384"/>
      <c r="I8" s="385"/>
      <c r="J8" s="385"/>
      <c r="K8" s="385"/>
      <c r="L8" s="386"/>
    </row>
    <row r="9" spans="1:24" ht="30" customHeight="1" x14ac:dyDescent="0.25">
      <c r="A9" s="51" t="s">
        <v>10</v>
      </c>
      <c r="B9" s="360"/>
      <c r="C9" s="361"/>
      <c r="D9" s="361"/>
      <c r="E9" s="361"/>
      <c r="F9" s="361"/>
      <c r="G9" s="361"/>
      <c r="H9" s="361"/>
      <c r="I9" s="361"/>
      <c r="J9" s="361"/>
      <c r="K9" s="361"/>
      <c r="L9" s="362"/>
    </row>
    <row r="10" spans="1:24" ht="30" customHeight="1" x14ac:dyDescent="0.25">
      <c r="A10" s="52" t="s">
        <v>2</v>
      </c>
      <c r="B10" s="360"/>
      <c r="C10" s="361"/>
      <c r="D10" s="361"/>
      <c r="E10" s="362"/>
      <c r="F10" s="52" t="s">
        <v>3</v>
      </c>
      <c r="G10" s="48"/>
      <c r="H10" s="52" t="s">
        <v>4</v>
      </c>
      <c r="I10" s="38"/>
      <c r="J10" s="51" t="s">
        <v>33</v>
      </c>
      <c r="K10" s="366"/>
      <c r="L10" s="367"/>
    </row>
    <row r="11" spans="1:24" ht="35.1" customHeight="1" x14ac:dyDescent="0.25">
      <c r="A11" s="51" t="s">
        <v>41</v>
      </c>
      <c r="B11" s="47"/>
      <c r="C11" s="368" t="s">
        <v>72</v>
      </c>
      <c r="D11" s="369"/>
      <c r="E11" s="370"/>
      <c r="F11" s="371"/>
      <c r="G11" s="368" t="s">
        <v>43</v>
      </c>
      <c r="H11" s="369"/>
      <c r="I11" s="63"/>
      <c r="J11" s="372" t="s">
        <v>32</v>
      </c>
      <c r="K11" s="372"/>
      <c r="L11" s="49"/>
      <c r="N11" s="4"/>
      <c r="O11" s="4"/>
    </row>
    <row r="12" spans="1:24" ht="35.25" customHeight="1" x14ac:dyDescent="0.25">
      <c r="A12" s="51" t="s">
        <v>42</v>
      </c>
      <c r="B12" s="353"/>
      <c r="C12" s="354"/>
      <c r="D12" s="354"/>
      <c r="E12" s="354"/>
      <c r="F12" s="354"/>
      <c r="G12" s="354"/>
      <c r="H12" s="355"/>
      <c r="I12" s="71" t="s">
        <v>327</v>
      </c>
      <c r="J12" s="356"/>
      <c r="K12" s="356"/>
      <c r="L12" s="357"/>
    </row>
    <row r="13" spans="1:24" ht="35.25" customHeight="1" x14ac:dyDescent="0.25">
      <c r="A13" s="52" t="s">
        <v>2</v>
      </c>
      <c r="B13" s="360"/>
      <c r="C13" s="361"/>
      <c r="D13" s="361"/>
      <c r="E13" s="362"/>
      <c r="F13" s="52" t="s">
        <v>3</v>
      </c>
      <c r="G13" s="46"/>
      <c r="H13" s="52" t="s">
        <v>4</v>
      </c>
      <c r="I13" s="72"/>
      <c r="J13" s="358"/>
      <c r="K13" s="358"/>
      <c r="L13" s="359"/>
    </row>
    <row r="14" spans="1:24" ht="33" customHeight="1" x14ac:dyDescent="0.35">
      <c r="A14" s="190" t="s">
        <v>347</v>
      </c>
      <c r="B14" s="323" t="s">
        <v>370</v>
      </c>
      <c r="C14" s="324"/>
      <c r="D14" s="324"/>
      <c r="E14" s="324"/>
      <c r="F14" s="324"/>
      <c r="G14" s="324"/>
      <c r="H14" s="324"/>
      <c r="I14" s="324"/>
      <c r="J14" s="324"/>
      <c r="K14" s="324"/>
      <c r="L14" s="325"/>
      <c r="N14" s="40"/>
      <c r="O14" s="40"/>
      <c r="P14" s="40"/>
      <c r="Q14" s="40"/>
      <c r="R14" s="40"/>
      <c r="S14" s="40"/>
      <c r="T14" s="40"/>
      <c r="U14" s="40"/>
      <c r="V14" s="40"/>
      <c r="W14" s="40"/>
      <c r="X14" s="40"/>
    </row>
    <row r="15" spans="1:24" ht="30" customHeight="1" x14ac:dyDescent="0.25">
      <c r="A15" s="37" t="s">
        <v>261</v>
      </c>
      <c r="B15" s="73" t="s">
        <v>45</v>
      </c>
      <c r="C15" s="363"/>
      <c r="D15" s="364"/>
      <c r="E15" s="364"/>
      <c r="F15" s="364"/>
      <c r="G15" s="364"/>
      <c r="H15" s="364"/>
      <c r="I15" s="365"/>
      <c r="J15" s="74" t="s">
        <v>17</v>
      </c>
      <c r="K15" s="74" t="s">
        <v>19</v>
      </c>
      <c r="L15" s="74" t="s">
        <v>18</v>
      </c>
    </row>
    <row r="16" spans="1:24" ht="21.95" customHeight="1" x14ac:dyDescent="0.25">
      <c r="A16" s="42" t="s">
        <v>77</v>
      </c>
      <c r="B16" s="75"/>
      <c r="C16" s="278"/>
      <c r="D16" s="279"/>
      <c r="E16" s="279"/>
      <c r="F16" s="279"/>
      <c r="G16" s="279"/>
      <c r="H16" s="279"/>
      <c r="I16" s="280"/>
      <c r="J16" s="76">
        <f>SUM(B16:I16)</f>
        <v>0</v>
      </c>
      <c r="K16" s="77">
        <v>11.96</v>
      </c>
      <c r="L16" s="77">
        <f>J16*K16</f>
        <v>0</v>
      </c>
      <c r="M16" s="24"/>
      <c r="P16" s="10"/>
      <c r="Q16" s="10"/>
      <c r="T16" s="10"/>
    </row>
    <row r="17" spans="1:20" ht="21.95" customHeight="1" x14ac:dyDescent="0.25">
      <c r="A17" s="67" t="s">
        <v>260</v>
      </c>
      <c r="B17" s="78" t="s">
        <v>276</v>
      </c>
      <c r="C17" s="79" t="s">
        <v>46</v>
      </c>
      <c r="D17" s="80" t="s">
        <v>12</v>
      </c>
      <c r="E17" s="80" t="s">
        <v>0</v>
      </c>
      <c r="F17" s="172"/>
      <c r="G17" s="172"/>
      <c r="H17" s="172"/>
      <c r="I17" s="172"/>
      <c r="J17" s="172"/>
      <c r="K17" s="172"/>
      <c r="L17" s="173"/>
    </row>
    <row r="18" spans="1:20" ht="21.95" customHeight="1" x14ac:dyDescent="0.25">
      <c r="A18" s="42" t="s">
        <v>78</v>
      </c>
      <c r="B18" s="75"/>
      <c r="C18" s="75"/>
      <c r="D18" s="75"/>
      <c r="E18" s="75"/>
      <c r="F18" s="347"/>
      <c r="G18" s="348"/>
      <c r="H18" s="348"/>
      <c r="I18" s="349"/>
      <c r="J18" s="76">
        <f>SUM(B18:I18)</f>
        <v>0</v>
      </c>
      <c r="K18" s="77">
        <v>11.96</v>
      </c>
      <c r="L18" s="77">
        <f>J18*K18</f>
        <v>0</v>
      </c>
      <c r="M18" s="24"/>
      <c r="P18" s="10"/>
      <c r="Q18" s="10"/>
      <c r="T18" s="10"/>
    </row>
    <row r="19" spans="1:20" ht="21.95" customHeight="1" x14ac:dyDescent="0.25">
      <c r="A19" s="67" t="s">
        <v>260</v>
      </c>
      <c r="B19" s="79" t="s">
        <v>12</v>
      </c>
      <c r="C19" s="80" t="s">
        <v>7</v>
      </c>
      <c r="D19" s="83" t="s">
        <v>108</v>
      </c>
      <c r="E19" s="84" t="s">
        <v>44</v>
      </c>
      <c r="F19" s="85" t="s">
        <v>0</v>
      </c>
      <c r="G19" s="338"/>
      <c r="H19" s="339"/>
      <c r="I19" s="339"/>
      <c r="J19" s="339"/>
      <c r="K19" s="339"/>
      <c r="L19" s="340"/>
    </row>
    <row r="20" spans="1:20" ht="21.95" customHeight="1" x14ac:dyDescent="0.25">
      <c r="A20" s="42" t="s">
        <v>79</v>
      </c>
      <c r="B20" s="75"/>
      <c r="C20" s="75"/>
      <c r="D20" s="86"/>
      <c r="E20" s="87"/>
      <c r="F20" s="87"/>
      <c r="G20" s="350"/>
      <c r="H20" s="351"/>
      <c r="I20" s="352"/>
      <c r="J20" s="76">
        <f>SUM(B20:I20)</f>
        <v>0</v>
      </c>
      <c r="K20" s="77">
        <v>11.96</v>
      </c>
      <c r="L20" s="77">
        <f>J20*K20</f>
        <v>0</v>
      </c>
      <c r="M20" s="24"/>
      <c r="P20" s="10"/>
      <c r="Q20" s="10"/>
      <c r="T20" s="10"/>
    </row>
    <row r="21" spans="1:20" ht="21.95" customHeight="1" x14ac:dyDescent="0.25">
      <c r="A21" s="42" t="s">
        <v>80</v>
      </c>
      <c r="B21" s="75"/>
      <c r="C21" s="75"/>
      <c r="D21" s="75"/>
      <c r="E21" s="75"/>
      <c r="F21" s="75"/>
      <c r="G21" s="278"/>
      <c r="H21" s="279"/>
      <c r="I21" s="280"/>
      <c r="J21" s="76">
        <f>SUM(B21:I21)</f>
        <v>0</v>
      </c>
      <c r="K21" s="77">
        <v>11.96</v>
      </c>
      <c r="L21" s="77">
        <f>J21*K21</f>
        <v>0</v>
      </c>
    </row>
    <row r="22" spans="1:20" ht="21.95" customHeight="1" x14ac:dyDescent="0.25">
      <c r="A22" s="67" t="s">
        <v>260</v>
      </c>
      <c r="B22" s="79" t="s">
        <v>12</v>
      </c>
      <c r="C22" s="281"/>
      <c r="D22" s="282"/>
      <c r="E22" s="282"/>
      <c r="F22" s="282"/>
      <c r="G22" s="282"/>
      <c r="H22" s="282"/>
      <c r="I22" s="282"/>
      <c r="J22" s="282"/>
      <c r="K22" s="282"/>
      <c r="L22" s="283"/>
    </row>
    <row r="23" spans="1:20" ht="21.95" customHeight="1" x14ac:dyDescent="0.25">
      <c r="A23" s="41" t="s">
        <v>81</v>
      </c>
      <c r="B23" s="75"/>
      <c r="C23" s="304"/>
      <c r="D23" s="305"/>
      <c r="E23" s="305"/>
      <c r="F23" s="305"/>
      <c r="G23" s="305"/>
      <c r="H23" s="305"/>
      <c r="I23" s="306"/>
      <c r="J23" s="76">
        <f>SUM(B23:I23)</f>
        <v>0</v>
      </c>
      <c r="K23" s="77">
        <v>11.96</v>
      </c>
      <c r="L23" s="77">
        <f>J23*K23</f>
        <v>0</v>
      </c>
    </row>
    <row r="24" spans="1:20" ht="21.95" customHeight="1" x14ac:dyDescent="0.25">
      <c r="A24" s="67" t="s">
        <v>260</v>
      </c>
      <c r="B24" s="79" t="s">
        <v>12</v>
      </c>
      <c r="C24" s="80" t="s">
        <v>14</v>
      </c>
      <c r="D24" s="83" t="s">
        <v>6</v>
      </c>
      <c r="E24" s="88" t="s">
        <v>277</v>
      </c>
      <c r="F24" s="85" t="s">
        <v>15</v>
      </c>
      <c r="G24" s="338"/>
      <c r="H24" s="339"/>
      <c r="I24" s="339"/>
      <c r="J24" s="339"/>
      <c r="K24" s="339"/>
      <c r="L24" s="340"/>
    </row>
    <row r="25" spans="1:20" ht="21.95" customHeight="1" x14ac:dyDescent="0.25">
      <c r="A25" s="41" t="s">
        <v>82</v>
      </c>
      <c r="B25" s="75"/>
      <c r="C25" s="75"/>
      <c r="D25" s="75"/>
      <c r="E25" s="75"/>
      <c r="F25" s="75"/>
      <c r="G25" s="278"/>
      <c r="H25" s="279"/>
      <c r="I25" s="280"/>
      <c r="J25" s="76">
        <f>SUM(B25:I25)</f>
        <v>0</v>
      </c>
      <c r="K25" s="77">
        <v>11.96</v>
      </c>
      <c r="L25" s="77">
        <f>J25*K25</f>
        <v>0</v>
      </c>
    </row>
    <row r="26" spans="1:20" ht="21.95" customHeight="1" x14ac:dyDescent="0.25">
      <c r="A26" s="67" t="s">
        <v>260</v>
      </c>
      <c r="B26" s="80" t="s">
        <v>12</v>
      </c>
      <c r="C26" s="89" t="s">
        <v>278</v>
      </c>
      <c r="D26" s="320"/>
      <c r="E26" s="321"/>
      <c r="F26" s="321"/>
      <c r="G26" s="321"/>
      <c r="H26" s="321"/>
      <c r="I26" s="321"/>
      <c r="J26" s="321"/>
      <c r="K26" s="321"/>
      <c r="L26" s="322"/>
    </row>
    <row r="27" spans="1:20" ht="21.95" customHeight="1" x14ac:dyDescent="0.25">
      <c r="A27" s="41" t="s">
        <v>83</v>
      </c>
      <c r="B27" s="75"/>
      <c r="C27" s="90"/>
      <c r="D27" s="304"/>
      <c r="E27" s="305"/>
      <c r="F27" s="305"/>
      <c r="G27" s="305"/>
      <c r="H27" s="305"/>
      <c r="I27" s="306"/>
      <c r="J27" s="76">
        <f>SUM(B27:I27)</f>
        <v>0</v>
      </c>
      <c r="K27" s="77">
        <v>11.96</v>
      </c>
      <c r="L27" s="77">
        <f>J27*K27</f>
        <v>0</v>
      </c>
    </row>
    <row r="28" spans="1:20" ht="21.95" customHeight="1" x14ac:dyDescent="0.25">
      <c r="A28" s="41" t="s">
        <v>279</v>
      </c>
      <c r="B28" s="75"/>
      <c r="C28" s="91"/>
      <c r="D28" s="278"/>
      <c r="E28" s="279"/>
      <c r="F28" s="279"/>
      <c r="G28" s="279"/>
      <c r="H28" s="279"/>
      <c r="I28" s="280"/>
      <c r="J28" s="76">
        <f>SUM(B28:I28)</f>
        <v>0</v>
      </c>
      <c r="K28" s="77">
        <v>11.96</v>
      </c>
      <c r="L28" s="77">
        <f>J28*K28</f>
        <v>0</v>
      </c>
    </row>
    <row r="29" spans="1:20" s="183" customFormat="1" ht="20.100000000000001" customHeight="1" x14ac:dyDescent="0.25">
      <c r="A29" s="181"/>
      <c r="B29" s="180" t="s">
        <v>371</v>
      </c>
      <c r="C29" s="182" t="s">
        <v>12</v>
      </c>
      <c r="D29" s="341"/>
      <c r="E29" s="342"/>
      <c r="F29" s="342"/>
      <c r="G29" s="342"/>
      <c r="H29" s="342"/>
      <c r="I29" s="343"/>
      <c r="J29" s="344"/>
      <c r="K29" s="345"/>
      <c r="L29" s="346"/>
    </row>
    <row r="30" spans="1:20" s="183" customFormat="1" ht="20.100000000000001" customHeight="1" x14ac:dyDescent="0.25">
      <c r="A30" s="64" t="s">
        <v>372</v>
      </c>
      <c r="B30" s="184"/>
      <c r="C30" s="185"/>
      <c r="D30" s="335"/>
      <c r="E30" s="336"/>
      <c r="F30" s="336"/>
      <c r="G30" s="336"/>
      <c r="H30" s="336"/>
      <c r="I30" s="337"/>
      <c r="J30" s="186">
        <f>SUM(B30:I30)</f>
        <v>0</v>
      </c>
      <c r="K30" s="187">
        <v>11.96</v>
      </c>
      <c r="L30" s="187">
        <f>J30*K30</f>
        <v>0</v>
      </c>
    </row>
    <row r="31" spans="1:20" ht="21.95" customHeight="1" x14ac:dyDescent="0.25">
      <c r="A31" s="67" t="s">
        <v>260</v>
      </c>
      <c r="B31" s="79" t="s">
        <v>12</v>
      </c>
      <c r="C31" s="281"/>
      <c r="D31" s="282"/>
      <c r="E31" s="282"/>
      <c r="F31" s="282"/>
      <c r="G31" s="282"/>
      <c r="H31" s="282"/>
      <c r="I31" s="282"/>
      <c r="J31" s="282"/>
      <c r="K31" s="282"/>
      <c r="L31" s="283"/>
    </row>
    <row r="32" spans="1:20" ht="21.95" customHeight="1" x14ac:dyDescent="0.25">
      <c r="A32" s="41" t="s">
        <v>373</v>
      </c>
      <c r="B32" s="75"/>
      <c r="C32" s="304"/>
      <c r="D32" s="305"/>
      <c r="E32" s="305"/>
      <c r="F32" s="305"/>
      <c r="G32" s="305"/>
      <c r="H32" s="305"/>
      <c r="I32" s="306"/>
      <c r="J32" s="76">
        <f>SUM(B32:I32)</f>
        <v>0</v>
      </c>
      <c r="K32" s="77">
        <v>11.96</v>
      </c>
      <c r="L32" s="77">
        <f>J32*K32</f>
        <v>0</v>
      </c>
    </row>
    <row r="33" spans="1:20" ht="21.95" customHeight="1" x14ac:dyDescent="0.25">
      <c r="A33" s="67" t="s">
        <v>260</v>
      </c>
      <c r="B33" s="79" t="s">
        <v>47</v>
      </c>
      <c r="C33" s="80" t="s">
        <v>49</v>
      </c>
      <c r="D33" s="80" t="s">
        <v>48</v>
      </c>
      <c r="E33" s="89" t="s">
        <v>12</v>
      </c>
      <c r="F33" s="84" t="s">
        <v>7</v>
      </c>
      <c r="G33" s="85" t="s">
        <v>20</v>
      </c>
      <c r="H33" s="85" t="s">
        <v>44</v>
      </c>
      <c r="I33" s="84" t="s">
        <v>0</v>
      </c>
      <c r="J33" s="332"/>
      <c r="K33" s="333"/>
      <c r="L33" s="334"/>
    </row>
    <row r="34" spans="1:20" ht="21.95" customHeight="1" x14ac:dyDescent="0.25">
      <c r="A34" s="41" t="s">
        <v>84</v>
      </c>
      <c r="B34" s="75"/>
      <c r="C34" s="91"/>
      <c r="D34" s="75"/>
      <c r="E34" s="92"/>
      <c r="F34" s="93"/>
      <c r="G34" s="91"/>
      <c r="H34" s="93"/>
      <c r="I34" s="93"/>
      <c r="J34" s="76">
        <f>SUM(B34:I34)</f>
        <v>0</v>
      </c>
      <c r="K34" s="77">
        <v>11.96</v>
      </c>
      <c r="L34" s="77">
        <f>J34*K34</f>
        <v>0</v>
      </c>
    </row>
    <row r="35" spans="1:20" ht="21.95" customHeight="1" x14ac:dyDescent="0.25">
      <c r="A35" s="67" t="s">
        <v>260</v>
      </c>
      <c r="B35" s="79" t="s">
        <v>50</v>
      </c>
      <c r="C35" s="281"/>
      <c r="D35" s="282"/>
      <c r="E35" s="282"/>
      <c r="F35" s="282"/>
      <c r="G35" s="282"/>
      <c r="H35" s="282"/>
      <c r="I35" s="282"/>
      <c r="J35" s="282"/>
      <c r="K35" s="282"/>
      <c r="L35" s="283"/>
    </row>
    <row r="36" spans="1:20" ht="21.95" customHeight="1" x14ac:dyDescent="0.25">
      <c r="A36" s="41" t="s">
        <v>85</v>
      </c>
      <c r="B36" s="75"/>
      <c r="C36" s="304"/>
      <c r="D36" s="305"/>
      <c r="E36" s="305"/>
      <c r="F36" s="305"/>
      <c r="G36" s="305"/>
      <c r="H36" s="305"/>
      <c r="I36" s="306"/>
      <c r="J36" s="76">
        <f>SUM(B36:I36)</f>
        <v>0</v>
      </c>
      <c r="K36" s="77">
        <v>11.96</v>
      </c>
      <c r="L36" s="77">
        <f>J36*K36</f>
        <v>0</v>
      </c>
    </row>
    <row r="37" spans="1:20" ht="21.95" customHeight="1" x14ac:dyDescent="0.25">
      <c r="A37" s="67" t="s">
        <v>260</v>
      </c>
      <c r="B37" s="79" t="s">
        <v>12</v>
      </c>
      <c r="C37" s="281"/>
      <c r="D37" s="282"/>
      <c r="E37" s="282"/>
      <c r="F37" s="282"/>
      <c r="G37" s="282"/>
      <c r="H37" s="282"/>
      <c r="I37" s="282"/>
      <c r="J37" s="282"/>
      <c r="K37" s="282"/>
      <c r="L37" s="283"/>
    </row>
    <row r="38" spans="1:20" ht="21.95" customHeight="1" x14ac:dyDescent="0.25">
      <c r="A38" s="42" t="s">
        <v>280</v>
      </c>
      <c r="B38" s="75"/>
      <c r="C38" s="304"/>
      <c r="D38" s="305"/>
      <c r="E38" s="305"/>
      <c r="F38" s="305"/>
      <c r="G38" s="305"/>
      <c r="H38" s="305"/>
      <c r="I38" s="306"/>
      <c r="J38" s="76">
        <f>SUM(B38:I38)</f>
        <v>0</v>
      </c>
      <c r="K38" s="77">
        <v>11.96</v>
      </c>
      <c r="L38" s="77">
        <f>J38*K38</f>
        <v>0</v>
      </c>
      <c r="M38" s="24"/>
      <c r="P38" s="10"/>
      <c r="Q38" s="10"/>
      <c r="T38" s="10"/>
    </row>
    <row r="39" spans="1:20" ht="21.95" customHeight="1" x14ac:dyDescent="0.25">
      <c r="A39" s="67" t="s">
        <v>260</v>
      </c>
      <c r="B39" s="79" t="s">
        <v>12</v>
      </c>
      <c r="C39" s="80" t="s">
        <v>7</v>
      </c>
      <c r="D39" s="80" t="s">
        <v>0</v>
      </c>
      <c r="E39" s="320"/>
      <c r="F39" s="321"/>
      <c r="G39" s="321"/>
      <c r="H39" s="321"/>
      <c r="I39" s="321"/>
      <c r="J39" s="321"/>
      <c r="K39" s="321"/>
      <c r="L39" s="322"/>
    </row>
    <row r="40" spans="1:20" ht="21.95" customHeight="1" x14ac:dyDescent="0.25">
      <c r="A40" s="42" t="s">
        <v>86</v>
      </c>
      <c r="B40" s="75"/>
      <c r="C40" s="75"/>
      <c r="D40" s="75"/>
      <c r="E40" s="329"/>
      <c r="F40" s="330"/>
      <c r="G40" s="330"/>
      <c r="H40" s="330"/>
      <c r="I40" s="331"/>
      <c r="J40" s="76">
        <f>SUM(B40:I40)</f>
        <v>0</v>
      </c>
      <c r="K40" s="77">
        <v>11.96</v>
      </c>
      <c r="L40" s="77">
        <f>J40*K40</f>
        <v>0</v>
      </c>
      <c r="M40" s="24"/>
      <c r="P40" s="10"/>
      <c r="Q40" s="10"/>
      <c r="T40" s="10"/>
    </row>
    <row r="41" spans="1:20" ht="21.95" customHeight="1" x14ac:dyDescent="0.25">
      <c r="A41" s="67" t="s">
        <v>260</v>
      </c>
      <c r="B41" s="79" t="s">
        <v>47</v>
      </c>
      <c r="C41" s="80" t="s">
        <v>12</v>
      </c>
      <c r="D41" s="80" t="s">
        <v>14</v>
      </c>
      <c r="E41" s="89" t="s">
        <v>100</v>
      </c>
      <c r="F41" s="84" t="s">
        <v>6</v>
      </c>
      <c r="G41" s="94" t="s">
        <v>99</v>
      </c>
      <c r="H41" s="85" t="s">
        <v>101</v>
      </c>
      <c r="I41" s="84" t="s">
        <v>0</v>
      </c>
      <c r="J41" s="332"/>
      <c r="K41" s="333"/>
      <c r="L41" s="334"/>
    </row>
    <row r="42" spans="1:20" ht="21.95" customHeight="1" x14ac:dyDescent="0.25">
      <c r="A42" s="41" t="s">
        <v>87</v>
      </c>
      <c r="B42" s="91"/>
      <c r="C42" s="75"/>
      <c r="D42" s="75"/>
      <c r="E42" s="92"/>
      <c r="F42" s="93"/>
      <c r="G42" s="91"/>
      <c r="H42" s="93"/>
      <c r="I42" s="93"/>
      <c r="J42" s="76">
        <f>SUM(B42:I42)</f>
        <v>0</v>
      </c>
      <c r="K42" s="77">
        <v>11.96</v>
      </c>
      <c r="L42" s="77">
        <f>J42*K42</f>
        <v>0</v>
      </c>
    </row>
    <row r="43" spans="1:20" ht="21.95" customHeight="1" x14ac:dyDescent="0.25">
      <c r="A43" s="67" t="s">
        <v>260</v>
      </c>
      <c r="B43" s="79" t="s">
        <v>45</v>
      </c>
      <c r="C43" s="281"/>
      <c r="D43" s="282"/>
      <c r="E43" s="282"/>
      <c r="F43" s="282"/>
      <c r="G43" s="282"/>
      <c r="H43" s="282"/>
      <c r="I43" s="282"/>
      <c r="J43" s="282"/>
      <c r="K43" s="282"/>
      <c r="L43" s="283"/>
    </row>
    <row r="44" spans="1:20" ht="21.95" customHeight="1" x14ac:dyDescent="0.25">
      <c r="A44" s="41" t="s">
        <v>88</v>
      </c>
      <c r="B44" s="75"/>
      <c r="C44" s="304"/>
      <c r="D44" s="305"/>
      <c r="E44" s="305"/>
      <c r="F44" s="305"/>
      <c r="G44" s="305"/>
      <c r="H44" s="305"/>
      <c r="I44" s="306"/>
      <c r="J44" s="76">
        <f>SUM(B44:I44)</f>
        <v>0</v>
      </c>
      <c r="K44" s="77">
        <v>11.96</v>
      </c>
      <c r="L44" s="77">
        <f>J44*K44</f>
        <v>0</v>
      </c>
    </row>
    <row r="45" spans="1:20" ht="21.95" customHeight="1" x14ac:dyDescent="0.25">
      <c r="A45" s="67" t="s">
        <v>260</v>
      </c>
      <c r="B45" s="95" t="s">
        <v>12</v>
      </c>
      <c r="C45" s="96" t="s">
        <v>14</v>
      </c>
      <c r="D45" s="95" t="s">
        <v>6</v>
      </c>
      <c r="E45" s="95" t="s">
        <v>15</v>
      </c>
      <c r="F45" s="326"/>
      <c r="G45" s="327"/>
      <c r="H45" s="327"/>
      <c r="I45" s="327"/>
      <c r="J45" s="327"/>
      <c r="K45" s="327"/>
      <c r="L45" s="328"/>
    </row>
    <row r="46" spans="1:20" ht="21.95" customHeight="1" x14ac:dyDescent="0.25">
      <c r="A46" s="41" t="s">
        <v>89</v>
      </c>
      <c r="B46" s="75"/>
      <c r="C46" s="75"/>
      <c r="D46" s="93"/>
      <c r="E46" s="93"/>
      <c r="F46" s="195"/>
      <c r="G46" s="293"/>
      <c r="H46" s="293"/>
      <c r="I46" s="196"/>
      <c r="J46" s="76">
        <f>SUM(B46:I46)</f>
        <v>0</v>
      </c>
      <c r="K46" s="77">
        <v>11.96</v>
      </c>
      <c r="L46" s="77">
        <f>J46*K46</f>
        <v>0</v>
      </c>
    </row>
    <row r="47" spans="1:20" ht="21.95" customHeight="1" x14ac:dyDescent="0.25">
      <c r="A47" s="41" t="s">
        <v>90</v>
      </c>
      <c r="B47" s="75"/>
      <c r="C47" s="75"/>
      <c r="D47" s="99"/>
      <c r="E47" s="75"/>
      <c r="F47" s="195"/>
      <c r="G47" s="293"/>
      <c r="H47" s="293"/>
      <c r="I47" s="196"/>
      <c r="J47" s="76">
        <f>SUM(B47:I47)</f>
        <v>0</v>
      </c>
      <c r="K47" s="77">
        <v>11.96</v>
      </c>
      <c r="L47" s="77">
        <f>J47*K47</f>
        <v>0</v>
      </c>
    </row>
    <row r="48" spans="1:20" ht="21.95" customHeight="1" x14ac:dyDescent="0.25">
      <c r="A48" s="67" t="s">
        <v>260</v>
      </c>
      <c r="B48" s="79" t="s">
        <v>12</v>
      </c>
      <c r="C48" s="100" t="s">
        <v>6</v>
      </c>
      <c r="D48" s="281"/>
      <c r="E48" s="282"/>
      <c r="F48" s="282"/>
      <c r="G48" s="282"/>
      <c r="H48" s="282"/>
      <c r="I48" s="282"/>
      <c r="J48" s="282"/>
      <c r="K48" s="282"/>
      <c r="L48" s="283"/>
    </row>
    <row r="49" spans="1:12" ht="21.95" customHeight="1" x14ac:dyDescent="0.25">
      <c r="A49" s="41" t="s">
        <v>91</v>
      </c>
      <c r="B49" s="75"/>
      <c r="C49" s="91"/>
      <c r="D49" s="304"/>
      <c r="E49" s="305"/>
      <c r="F49" s="305"/>
      <c r="G49" s="305"/>
      <c r="H49" s="305"/>
      <c r="I49" s="306"/>
      <c r="J49" s="76">
        <f>SUM(B49:I49)</f>
        <v>0</v>
      </c>
      <c r="K49" s="77">
        <v>11.96</v>
      </c>
      <c r="L49" s="77">
        <f>J49*K49</f>
        <v>0</v>
      </c>
    </row>
    <row r="50" spans="1:12" ht="21.95" customHeight="1" x14ac:dyDescent="0.25">
      <c r="A50" s="67" t="s">
        <v>260</v>
      </c>
      <c r="B50" s="101" t="s">
        <v>103</v>
      </c>
      <c r="C50" s="80" t="s">
        <v>47</v>
      </c>
      <c r="D50" s="102" t="s">
        <v>12</v>
      </c>
      <c r="E50" s="103" t="s">
        <v>100</v>
      </c>
      <c r="F50" s="104" t="s">
        <v>6</v>
      </c>
      <c r="G50" s="89" t="s">
        <v>51</v>
      </c>
      <c r="H50" s="89" t="s">
        <v>0</v>
      </c>
      <c r="I50" s="294"/>
      <c r="J50" s="295"/>
      <c r="K50" s="295"/>
      <c r="L50" s="296"/>
    </row>
    <row r="51" spans="1:12" ht="21.95" customHeight="1" x14ac:dyDescent="0.25">
      <c r="A51" s="41" t="s">
        <v>102</v>
      </c>
      <c r="B51" s="75"/>
      <c r="C51" s="105"/>
      <c r="D51" s="106"/>
      <c r="E51" s="98"/>
      <c r="F51" s="93"/>
      <c r="G51" s="107"/>
      <c r="H51" s="107"/>
      <c r="I51" s="108"/>
      <c r="J51" s="76">
        <f>SUM(B51:I51)</f>
        <v>0</v>
      </c>
      <c r="K51" s="77">
        <v>11.96</v>
      </c>
      <c r="L51" s="77">
        <f>J51*K51</f>
        <v>0</v>
      </c>
    </row>
    <row r="52" spans="1:12" ht="21.95" customHeight="1" x14ac:dyDescent="0.25">
      <c r="A52" s="41" t="s">
        <v>281</v>
      </c>
      <c r="B52" s="75"/>
      <c r="C52" s="105"/>
      <c r="D52" s="106"/>
      <c r="E52" s="98"/>
      <c r="F52" s="93"/>
      <c r="G52" s="99"/>
      <c r="H52" s="107"/>
      <c r="I52" s="108"/>
      <c r="J52" s="76">
        <f>SUM(B52:I52)</f>
        <v>0</v>
      </c>
      <c r="K52" s="77">
        <v>11.96</v>
      </c>
      <c r="L52" s="77">
        <f>J52*K52</f>
        <v>0</v>
      </c>
    </row>
    <row r="53" spans="1:12" ht="21.95" customHeight="1" x14ac:dyDescent="0.25">
      <c r="A53" s="67" t="s">
        <v>260</v>
      </c>
      <c r="B53" s="79" t="s">
        <v>263</v>
      </c>
      <c r="C53" s="80" t="s">
        <v>12</v>
      </c>
      <c r="D53" s="109" t="s">
        <v>282</v>
      </c>
      <c r="E53" s="320"/>
      <c r="F53" s="321"/>
      <c r="G53" s="321"/>
      <c r="H53" s="321"/>
      <c r="I53" s="321"/>
      <c r="J53" s="321"/>
      <c r="K53" s="321"/>
      <c r="L53" s="322"/>
    </row>
    <row r="54" spans="1:12" ht="21.95" customHeight="1" x14ac:dyDescent="0.25">
      <c r="A54" s="41" t="s">
        <v>92</v>
      </c>
      <c r="B54" s="75"/>
      <c r="C54" s="75"/>
      <c r="D54" s="75"/>
      <c r="E54" s="278"/>
      <c r="F54" s="279"/>
      <c r="G54" s="279"/>
      <c r="H54" s="279"/>
      <c r="I54" s="280"/>
      <c r="J54" s="76">
        <f>SUM(B54:I54)</f>
        <v>0</v>
      </c>
      <c r="K54" s="77">
        <v>11.96</v>
      </c>
      <c r="L54" s="77">
        <f>J54*K54</f>
        <v>0</v>
      </c>
    </row>
    <row r="55" spans="1:12" ht="21.95" customHeight="1" x14ac:dyDescent="0.25">
      <c r="A55" s="67" t="s">
        <v>260</v>
      </c>
      <c r="B55" s="80" t="s">
        <v>12</v>
      </c>
      <c r="C55" s="80" t="s">
        <v>20</v>
      </c>
      <c r="D55" s="80" t="s">
        <v>283</v>
      </c>
      <c r="E55" s="80" t="s">
        <v>284</v>
      </c>
      <c r="F55" s="109" t="s">
        <v>285</v>
      </c>
      <c r="G55" s="243"/>
      <c r="H55" s="244"/>
      <c r="I55" s="244"/>
      <c r="J55" s="244"/>
      <c r="K55" s="244"/>
      <c r="L55" s="245"/>
    </row>
    <row r="56" spans="1:12" ht="21.95" customHeight="1" x14ac:dyDescent="0.25">
      <c r="A56" s="41" t="s">
        <v>93</v>
      </c>
      <c r="B56" s="75"/>
      <c r="C56" s="105"/>
      <c r="D56" s="105"/>
      <c r="E56" s="105"/>
      <c r="F56" s="105"/>
      <c r="G56" s="287"/>
      <c r="H56" s="288"/>
      <c r="I56" s="289"/>
      <c r="J56" s="76">
        <f>SUM(B56:I56)</f>
        <v>0</v>
      </c>
      <c r="K56" s="77">
        <v>11.96</v>
      </c>
      <c r="L56" s="77">
        <f>J56*K56</f>
        <v>0</v>
      </c>
    </row>
    <row r="57" spans="1:12" ht="21.95" customHeight="1" x14ac:dyDescent="0.25">
      <c r="A57" s="67" t="s">
        <v>260</v>
      </c>
      <c r="B57" s="79" t="s">
        <v>12</v>
      </c>
      <c r="C57" s="281"/>
      <c r="D57" s="282"/>
      <c r="E57" s="282"/>
      <c r="F57" s="282"/>
      <c r="G57" s="282"/>
      <c r="H57" s="282"/>
      <c r="I57" s="282"/>
      <c r="J57" s="282"/>
      <c r="K57" s="282"/>
      <c r="L57" s="283"/>
    </row>
    <row r="58" spans="1:12" ht="21.95" customHeight="1" x14ac:dyDescent="0.25">
      <c r="A58" s="41" t="s">
        <v>286</v>
      </c>
      <c r="B58" s="75"/>
      <c r="C58" s="304"/>
      <c r="D58" s="305"/>
      <c r="E58" s="305"/>
      <c r="F58" s="305"/>
      <c r="G58" s="305"/>
      <c r="H58" s="305"/>
      <c r="I58" s="306"/>
      <c r="J58" s="76">
        <f>SUM(B58:I58)</f>
        <v>0</v>
      </c>
      <c r="K58" s="77">
        <v>11.96</v>
      </c>
      <c r="L58" s="77">
        <f>J58*K58</f>
        <v>0</v>
      </c>
    </row>
    <row r="59" spans="1:12" ht="21.95" customHeight="1" x14ac:dyDescent="0.25">
      <c r="A59" s="41" t="s">
        <v>374</v>
      </c>
      <c r="B59" s="75"/>
      <c r="C59" s="304"/>
      <c r="D59" s="305"/>
      <c r="E59" s="305"/>
      <c r="F59" s="305"/>
      <c r="G59" s="305"/>
      <c r="H59" s="305"/>
      <c r="I59" s="306"/>
      <c r="J59" s="76">
        <f>SUM(B59:I59)</f>
        <v>0</v>
      </c>
      <c r="K59" s="77">
        <v>11.96</v>
      </c>
      <c r="L59" s="77">
        <f>J59*K59</f>
        <v>0</v>
      </c>
    </row>
    <row r="60" spans="1:12" ht="21.95" customHeight="1" x14ac:dyDescent="0.25">
      <c r="A60" s="41" t="s">
        <v>287</v>
      </c>
      <c r="B60" s="75"/>
      <c r="C60" s="304"/>
      <c r="D60" s="305"/>
      <c r="E60" s="305"/>
      <c r="F60" s="305"/>
      <c r="G60" s="305"/>
      <c r="H60" s="305"/>
      <c r="I60" s="306"/>
      <c r="J60" s="76">
        <f>SUM(B60:I60)</f>
        <v>0</v>
      </c>
      <c r="K60" s="77">
        <v>11.96</v>
      </c>
      <c r="L60" s="77">
        <f>J60*K60</f>
        <v>0</v>
      </c>
    </row>
    <row r="61" spans="1:12" ht="21.95" customHeight="1" x14ac:dyDescent="0.25">
      <c r="A61" s="67" t="s">
        <v>260</v>
      </c>
      <c r="B61" s="79" t="s">
        <v>45</v>
      </c>
      <c r="C61" s="110" t="s">
        <v>288</v>
      </c>
      <c r="D61" s="110" t="s">
        <v>289</v>
      </c>
      <c r="E61" s="79" t="s">
        <v>12</v>
      </c>
      <c r="F61" s="79" t="s">
        <v>0</v>
      </c>
      <c r="G61" s="320"/>
      <c r="H61" s="321"/>
      <c r="I61" s="321"/>
      <c r="J61" s="321"/>
      <c r="K61" s="321"/>
      <c r="L61" s="322"/>
    </row>
    <row r="62" spans="1:12" ht="21.95" customHeight="1" x14ac:dyDescent="0.25">
      <c r="A62" s="41" t="s">
        <v>94</v>
      </c>
      <c r="B62" s="75"/>
      <c r="C62" s="75"/>
      <c r="D62" s="75"/>
      <c r="E62" s="75"/>
      <c r="F62" s="75"/>
      <c r="G62" s="246"/>
      <c r="H62" s="247"/>
      <c r="I62" s="248"/>
      <c r="J62" s="76">
        <f>SUM(B62:I62)</f>
        <v>0</v>
      </c>
      <c r="K62" s="77">
        <v>11.96</v>
      </c>
      <c r="L62" s="77">
        <f>J62*K62</f>
        <v>0</v>
      </c>
    </row>
    <row r="63" spans="1:12" ht="21.95" customHeight="1" x14ac:dyDescent="0.25">
      <c r="A63" s="67" t="s">
        <v>260</v>
      </c>
      <c r="B63" s="103" t="s">
        <v>290</v>
      </c>
      <c r="C63" s="111" t="s">
        <v>53</v>
      </c>
      <c r="D63" s="104" t="s">
        <v>291</v>
      </c>
      <c r="E63" s="80" t="s">
        <v>12</v>
      </c>
      <c r="F63" s="104" t="s">
        <v>54</v>
      </c>
      <c r="G63" s="80" t="s">
        <v>104</v>
      </c>
      <c r="H63" s="103" t="s">
        <v>6</v>
      </c>
      <c r="I63" s="112" t="s">
        <v>105</v>
      </c>
      <c r="J63" s="284"/>
      <c r="K63" s="285"/>
      <c r="L63" s="286"/>
    </row>
    <row r="64" spans="1:12" ht="21.95" customHeight="1" x14ac:dyDescent="0.25">
      <c r="A64" s="41" t="s">
        <v>95</v>
      </c>
      <c r="B64" s="75"/>
      <c r="C64" s="105"/>
      <c r="D64" s="106"/>
      <c r="E64" s="98"/>
      <c r="F64" s="93"/>
      <c r="G64" s="93"/>
      <c r="H64" s="93"/>
      <c r="I64" s="93"/>
      <c r="J64" s="76">
        <f>SUM(B64:I64)</f>
        <v>0</v>
      </c>
      <c r="K64" s="77">
        <v>11.96</v>
      </c>
      <c r="L64" s="77">
        <f>J64*K64</f>
        <v>0</v>
      </c>
    </row>
    <row r="65" spans="1:24" ht="21.95" customHeight="1" x14ac:dyDescent="0.25">
      <c r="A65" s="67" t="s">
        <v>260</v>
      </c>
      <c r="B65" s="79" t="s">
        <v>55</v>
      </c>
      <c r="C65" s="80" t="s">
        <v>292</v>
      </c>
      <c r="D65" s="113" t="s">
        <v>12</v>
      </c>
      <c r="E65" s="114" t="s">
        <v>107</v>
      </c>
      <c r="F65" s="114" t="s">
        <v>7</v>
      </c>
      <c r="G65" s="104" t="s">
        <v>140</v>
      </c>
      <c r="H65" s="104" t="s">
        <v>0</v>
      </c>
      <c r="I65" s="104" t="s">
        <v>15</v>
      </c>
      <c r="J65" s="284"/>
      <c r="K65" s="285"/>
      <c r="L65" s="286"/>
    </row>
    <row r="66" spans="1:24" ht="21.95" customHeight="1" x14ac:dyDescent="0.25">
      <c r="A66" s="41" t="s">
        <v>96</v>
      </c>
      <c r="B66" s="75"/>
      <c r="C66" s="99"/>
      <c r="D66" s="98"/>
      <c r="E66" s="93"/>
      <c r="F66" s="93"/>
      <c r="G66" s="93"/>
      <c r="H66" s="93"/>
      <c r="I66" s="93"/>
      <c r="J66" s="76">
        <f>SUM(B66:I66)</f>
        <v>0</v>
      </c>
      <c r="K66" s="77">
        <v>11.96</v>
      </c>
      <c r="L66" s="77">
        <f>J66*K66</f>
        <v>0</v>
      </c>
    </row>
    <row r="67" spans="1:24" ht="21.95" customHeight="1" x14ac:dyDescent="0.25">
      <c r="A67" s="41" t="s">
        <v>106</v>
      </c>
      <c r="B67" s="75"/>
      <c r="C67" s="106"/>
      <c r="D67" s="98"/>
      <c r="E67" s="93"/>
      <c r="F67" s="93"/>
      <c r="G67" s="93"/>
      <c r="H67" s="99"/>
      <c r="I67" s="93"/>
      <c r="J67" s="76">
        <f>SUM(B67:I67)</f>
        <v>0</v>
      </c>
      <c r="K67" s="77">
        <v>11.96</v>
      </c>
      <c r="L67" s="77">
        <f>J67*K67</f>
        <v>0</v>
      </c>
    </row>
    <row r="68" spans="1:24" ht="33" customHeight="1" x14ac:dyDescent="0.35">
      <c r="A68" s="190" t="s">
        <v>346</v>
      </c>
      <c r="B68" s="323" t="s">
        <v>370</v>
      </c>
      <c r="C68" s="324"/>
      <c r="D68" s="324"/>
      <c r="E68" s="324"/>
      <c r="F68" s="324"/>
      <c r="G68" s="324"/>
      <c r="H68" s="324"/>
      <c r="I68" s="324"/>
      <c r="J68" s="324"/>
      <c r="K68" s="324"/>
      <c r="L68" s="325"/>
      <c r="N68" s="40"/>
      <c r="O68" s="40"/>
      <c r="P68" s="40"/>
      <c r="Q68" s="40"/>
      <c r="R68" s="40"/>
      <c r="S68" s="40"/>
      <c r="T68" s="40"/>
      <c r="U68" s="40"/>
      <c r="V68" s="40"/>
      <c r="W68" s="40"/>
      <c r="X68" s="40"/>
    </row>
    <row r="69" spans="1:24" ht="24.95" customHeight="1" x14ac:dyDescent="0.25">
      <c r="A69" s="37" t="s">
        <v>261</v>
      </c>
      <c r="B69" s="115" t="s">
        <v>293</v>
      </c>
      <c r="C69" s="116" t="s">
        <v>294</v>
      </c>
      <c r="D69" s="320"/>
      <c r="E69" s="321"/>
      <c r="F69" s="321"/>
      <c r="G69" s="321"/>
      <c r="H69" s="321"/>
      <c r="I69" s="321"/>
      <c r="J69" s="321"/>
      <c r="K69" s="321"/>
      <c r="L69" s="322"/>
    </row>
    <row r="70" spans="1:24" ht="21.95" customHeight="1" x14ac:dyDescent="0.25">
      <c r="A70" s="41" t="s">
        <v>109</v>
      </c>
      <c r="B70" s="75"/>
      <c r="C70" s="105"/>
      <c r="D70" s="287"/>
      <c r="E70" s="288"/>
      <c r="F70" s="288"/>
      <c r="G70" s="288"/>
      <c r="H70" s="288"/>
      <c r="I70" s="289"/>
      <c r="J70" s="76">
        <f>SUM(B70:I70)</f>
        <v>0</v>
      </c>
      <c r="K70" s="77">
        <v>11.96</v>
      </c>
      <c r="L70" s="77">
        <f>J70*K70</f>
        <v>0</v>
      </c>
    </row>
    <row r="71" spans="1:24" ht="21.95" customHeight="1" x14ac:dyDescent="0.25">
      <c r="A71" s="67" t="s">
        <v>260</v>
      </c>
      <c r="B71" s="79" t="s">
        <v>111</v>
      </c>
      <c r="C71" s="320"/>
      <c r="D71" s="321"/>
      <c r="E71" s="321"/>
      <c r="F71" s="321"/>
      <c r="G71" s="321"/>
      <c r="H71" s="321"/>
      <c r="I71" s="321"/>
      <c r="J71" s="321"/>
      <c r="K71" s="321"/>
      <c r="L71" s="322"/>
    </row>
    <row r="72" spans="1:24" ht="21.95" customHeight="1" x14ac:dyDescent="0.25">
      <c r="A72" s="41" t="s">
        <v>110</v>
      </c>
      <c r="B72" s="75"/>
      <c r="C72" s="287"/>
      <c r="D72" s="288"/>
      <c r="E72" s="288"/>
      <c r="F72" s="288"/>
      <c r="G72" s="288"/>
      <c r="H72" s="288"/>
      <c r="I72" s="289"/>
      <c r="J72" s="76">
        <f>SUM(B72:I72)</f>
        <v>0</v>
      </c>
      <c r="K72" s="77">
        <v>11.96</v>
      </c>
      <c r="L72" s="77">
        <f>J72*K72</f>
        <v>0</v>
      </c>
    </row>
    <row r="73" spans="1:24" ht="21.95" customHeight="1" x14ac:dyDescent="0.25">
      <c r="A73" s="67" t="s">
        <v>260</v>
      </c>
      <c r="B73" s="103" t="s">
        <v>113</v>
      </c>
      <c r="C73" s="104" t="s">
        <v>114</v>
      </c>
      <c r="D73" s="320"/>
      <c r="E73" s="321"/>
      <c r="F73" s="321"/>
      <c r="G73" s="321"/>
      <c r="H73" s="321"/>
      <c r="I73" s="321"/>
      <c r="J73" s="321"/>
      <c r="K73" s="321"/>
      <c r="L73" s="322"/>
    </row>
    <row r="74" spans="1:24" ht="21.95" customHeight="1" x14ac:dyDescent="0.25">
      <c r="A74" s="41" t="s">
        <v>112</v>
      </c>
      <c r="B74" s="75"/>
      <c r="C74" s="105"/>
      <c r="D74" s="287"/>
      <c r="E74" s="288"/>
      <c r="F74" s="288"/>
      <c r="G74" s="288"/>
      <c r="H74" s="288"/>
      <c r="I74" s="289"/>
      <c r="J74" s="76">
        <f>SUM(B74:I74)</f>
        <v>0</v>
      </c>
      <c r="K74" s="77">
        <v>11.96</v>
      </c>
      <c r="L74" s="77">
        <f>J74*K74</f>
        <v>0</v>
      </c>
    </row>
    <row r="75" spans="1:24" ht="21.95" customHeight="1" x14ac:dyDescent="0.25">
      <c r="A75" s="67" t="s">
        <v>260</v>
      </c>
      <c r="B75" s="113" t="s">
        <v>117</v>
      </c>
      <c r="C75" s="114" t="s">
        <v>118</v>
      </c>
      <c r="D75" s="320"/>
      <c r="E75" s="321"/>
      <c r="F75" s="321"/>
      <c r="G75" s="321"/>
      <c r="H75" s="321"/>
      <c r="I75" s="321"/>
      <c r="J75" s="321"/>
      <c r="K75" s="321"/>
      <c r="L75" s="322"/>
    </row>
    <row r="76" spans="1:24" ht="21.95" customHeight="1" x14ac:dyDescent="0.25">
      <c r="A76" s="41" t="s">
        <v>116</v>
      </c>
      <c r="B76" s="75"/>
      <c r="C76" s="105"/>
      <c r="D76" s="287"/>
      <c r="E76" s="288"/>
      <c r="F76" s="288"/>
      <c r="G76" s="288"/>
      <c r="H76" s="288"/>
      <c r="I76" s="289"/>
      <c r="J76" s="76">
        <f>SUM(B76:I76)</f>
        <v>0</v>
      </c>
      <c r="K76" s="77">
        <v>11.96</v>
      </c>
      <c r="L76" s="77">
        <f>J76*K76</f>
        <v>0</v>
      </c>
    </row>
    <row r="77" spans="1:24" ht="33" customHeight="1" x14ac:dyDescent="0.35">
      <c r="A77" s="190" t="s">
        <v>345</v>
      </c>
      <c r="B77" s="323" t="s">
        <v>370</v>
      </c>
      <c r="C77" s="324"/>
      <c r="D77" s="324"/>
      <c r="E77" s="324"/>
      <c r="F77" s="324"/>
      <c r="G77" s="324"/>
      <c r="H77" s="324"/>
      <c r="I77" s="324"/>
      <c r="J77" s="324"/>
      <c r="K77" s="324"/>
      <c r="L77" s="325"/>
      <c r="N77" s="40"/>
      <c r="O77" s="40"/>
      <c r="P77" s="40"/>
      <c r="Q77" s="40"/>
      <c r="R77" s="40"/>
      <c r="S77" s="40"/>
      <c r="T77" s="40"/>
      <c r="U77" s="40"/>
      <c r="V77" s="40"/>
      <c r="W77" s="40"/>
      <c r="X77" s="40"/>
    </row>
    <row r="78" spans="1:24" ht="20.100000000000001" customHeight="1" x14ac:dyDescent="0.25">
      <c r="A78" s="37" t="s">
        <v>261</v>
      </c>
      <c r="B78" s="79" t="s">
        <v>120</v>
      </c>
      <c r="C78" s="320"/>
      <c r="D78" s="321"/>
      <c r="E78" s="321"/>
      <c r="F78" s="321"/>
      <c r="G78" s="321"/>
      <c r="H78" s="321"/>
      <c r="I78" s="321"/>
      <c r="J78" s="321"/>
      <c r="K78" s="321"/>
      <c r="L78" s="322"/>
    </row>
    <row r="79" spans="1:24" ht="21.95" customHeight="1" x14ac:dyDescent="0.25">
      <c r="A79" s="41" t="s">
        <v>119</v>
      </c>
      <c r="B79" s="75"/>
      <c r="C79" s="287"/>
      <c r="D79" s="288"/>
      <c r="E79" s="288"/>
      <c r="F79" s="288"/>
      <c r="G79" s="288"/>
      <c r="H79" s="288"/>
      <c r="I79" s="289"/>
      <c r="J79" s="76">
        <f>SUM(B79:I79)</f>
        <v>0</v>
      </c>
      <c r="K79" s="77">
        <v>11.96</v>
      </c>
      <c r="L79" s="77">
        <f>J79*K79</f>
        <v>0</v>
      </c>
    </row>
    <row r="80" spans="1:24" ht="21.95" customHeight="1" x14ac:dyDescent="0.25">
      <c r="A80" s="67" t="s">
        <v>260</v>
      </c>
      <c r="B80" s="115" t="s">
        <v>295</v>
      </c>
      <c r="C80" s="114" t="s">
        <v>296</v>
      </c>
      <c r="D80" s="320"/>
      <c r="E80" s="321"/>
      <c r="F80" s="321"/>
      <c r="G80" s="321"/>
      <c r="H80" s="321"/>
      <c r="I80" s="321"/>
      <c r="J80" s="321"/>
      <c r="K80" s="321"/>
      <c r="L80" s="322"/>
    </row>
    <row r="81" spans="1:12" ht="21.95" customHeight="1" x14ac:dyDescent="0.25">
      <c r="A81" s="41" t="s">
        <v>297</v>
      </c>
      <c r="B81" s="75"/>
      <c r="C81" s="105"/>
      <c r="D81" s="287"/>
      <c r="E81" s="288"/>
      <c r="F81" s="288"/>
      <c r="G81" s="288"/>
      <c r="H81" s="288"/>
      <c r="I81" s="289"/>
      <c r="J81" s="76">
        <f>SUM(B81:I81)</f>
        <v>0</v>
      </c>
      <c r="K81" s="77">
        <v>11.96</v>
      </c>
      <c r="L81" s="77">
        <f>J81*K81</f>
        <v>0</v>
      </c>
    </row>
    <row r="82" spans="1:12" ht="21.95" customHeight="1" x14ac:dyDescent="0.25">
      <c r="A82" s="67" t="s">
        <v>260</v>
      </c>
      <c r="B82" s="79" t="s">
        <v>298</v>
      </c>
      <c r="C82" s="79" t="s">
        <v>299</v>
      </c>
      <c r="D82" s="79" t="s">
        <v>300</v>
      </c>
      <c r="E82" s="320"/>
      <c r="F82" s="321"/>
      <c r="G82" s="321"/>
      <c r="H82" s="321"/>
      <c r="I82" s="321"/>
      <c r="J82" s="321"/>
      <c r="K82" s="321"/>
      <c r="L82" s="322"/>
    </row>
    <row r="83" spans="1:12" ht="21.95" customHeight="1" x14ac:dyDescent="0.25">
      <c r="A83" s="41" t="s">
        <v>301</v>
      </c>
      <c r="B83" s="75"/>
      <c r="C83" s="75"/>
      <c r="D83" s="75"/>
      <c r="E83" s="287"/>
      <c r="F83" s="288"/>
      <c r="G83" s="288"/>
      <c r="H83" s="288"/>
      <c r="I83" s="289"/>
      <c r="J83" s="76">
        <f>SUM(B83:I83)</f>
        <v>0</v>
      </c>
      <c r="K83" s="77">
        <v>11.96</v>
      </c>
      <c r="L83" s="77">
        <f>J83*K83</f>
        <v>0</v>
      </c>
    </row>
    <row r="84" spans="1:12" ht="21.95" customHeight="1" x14ac:dyDescent="0.25">
      <c r="A84" s="67" t="s">
        <v>260</v>
      </c>
      <c r="B84" s="78" t="s">
        <v>122</v>
      </c>
      <c r="C84" s="320"/>
      <c r="D84" s="321"/>
      <c r="E84" s="321"/>
      <c r="F84" s="321"/>
      <c r="G84" s="321"/>
      <c r="H84" s="321"/>
      <c r="I84" s="321"/>
      <c r="J84" s="321"/>
      <c r="K84" s="321"/>
      <c r="L84" s="322"/>
    </row>
    <row r="85" spans="1:12" ht="21.95" customHeight="1" x14ac:dyDescent="0.25">
      <c r="A85" s="41" t="s">
        <v>121</v>
      </c>
      <c r="B85" s="75"/>
      <c r="C85" s="287"/>
      <c r="D85" s="288"/>
      <c r="E85" s="288"/>
      <c r="F85" s="288"/>
      <c r="G85" s="288"/>
      <c r="H85" s="288"/>
      <c r="I85" s="289"/>
      <c r="J85" s="76">
        <f>SUM(B85:I85)</f>
        <v>0</v>
      </c>
      <c r="K85" s="77">
        <v>11.96</v>
      </c>
      <c r="L85" s="77">
        <f>J85*K85</f>
        <v>0</v>
      </c>
    </row>
    <row r="86" spans="1:12" ht="21.95" customHeight="1" x14ac:dyDescent="0.25">
      <c r="A86" s="67" t="s">
        <v>260</v>
      </c>
      <c r="B86" s="103" t="s">
        <v>124</v>
      </c>
      <c r="C86" s="114" t="s">
        <v>125</v>
      </c>
      <c r="D86" s="320"/>
      <c r="E86" s="321"/>
      <c r="F86" s="321"/>
      <c r="G86" s="321"/>
      <c r="H86" s="321"/>
      <c r="I86" s="321"/>
      <c r="J86" s="321"/>
      <c r="K86" s="321"/>
      <c r="L86" s="322"/>
    </row>
    <row r="87" spans="1:12" ht="21.95" customHeight="1" x14ac:dyDescent="0.25">
      <c r="A87" s="41" t="s">
        <v>123</v>
      </c>
      <c r="B87" s="75"/>
      <c r="C87" s="105"/>
      <c r="D87" s="287"/>
      <c r="E87" s="288"/>
      <c r="F87" s="288"/>
      <c r="G87" s="288"/>
      <c r="H87" s="288"/>
      <c r="I87" s="289"/>
      <c r="J87" s="76">
        <f>SUM(B87:I87)</f>
        <v>0</v>
      </c>
      <c r="K87" s="77">
        <v>11.96</v>
      </c>
      <c r="L87" s="77">
        <f>J87*K87</f>
        <v>0</v>
      </c>
    </row>
    <row r="88" spans="1:12" ht="21.95" customHeight="1" x14ac:dyDescent="0.25">
      <c r="A88" s="67" t="s">
        <v>260</v>
      </c>
      <c r="B88" s="115" t="s">
        <v>302</v>
      </c>
      <c r="C88" s="114" t="s">
        <v>303</v>
      </c>
      <c r="D88" s="320"/>
      <c r="E88" s="321"/>
      <c r="F88" s="321"/>
      <c r="G88" s="321"/>
      <c r="H88" s="321"/>
      <c r="I88" s="321"/>
      <c r="J88" s="321"/>
      <c r="K88" s="321"/>
      <c r="L88" s="322"/>
    </row>
    <row r="89" spans="1:12" ht="21.95" customHeight="1" x14ac:dyDescent="0.25">
      <c r="A89" s="41" t="s">
        <v>304</v>
      </c>
      <c r="B89" s="75"/>
      <c r="C89" s="105"/>
      <c r="D89" s="287"/>
      <c r="E89" s="288"/>
      <c r="F89" s="288"/>
      <c r="G89" s="288"/>
      <c r="H89" s="288"/>
      <c r="I89" s="289"/>
      <c r="J89" s="76">
        <f>SUM(B89:I89)</f>
        <v>0</v>
      </c>
      <c r="K89" s="77">
        <v>11.96</v>
      </c>
      <c r="L89" s="77">
        <f>J89*K89</f>
        <v>0</v>
      </c>
    </row>
    <row r="90" spans="1:12" ht="21.95" customHeight="1" x14ac:dyDescent="0.25">
      <c r="A90" s="67" t="s">
        <v>260</v>
      </c>
      <c r="B90" s="103" t="s">
        <v>127</v>
      </c>
      <c r="C90" s="114" t="s">
        <v>128</v>
      </c>
      <c r="D90" s="320"/>
      <c r="E90" s="321"/>
      <c r="F90" s="321"/>
      <c r="G90" s="321"/>
      <c r="H90" s="321"/>
      <c r="I90" s="321"/>
      <c r="J90" s="321"/>
      <c r="K90" s="321"/>
      <c r="L90" s="322"/>
    </row>
    <row r="91" spans="1:12" ht="21.95" customHeight="1" x14ac:dyDescent="0.25">
      <c r="A91" s="41" t="s">
        <v>126</v>
      </c>
      <c r="B91" s="75"/>
      <c r="C91" s="105"/>
      <c r="D91" s="287"/>
      <c r="E91" s="288"/>
      <c r="F91" s="288"/>
      <c r="G91" s="288"/>
      <c r="H91" s="288"/>
      <c r="I91" s="289"/>
      <c r="J91" s="76">
        <f>SUM(B91:I91)</f>
        <v>0</v>
      </c>
      <c r="K91" s="77">
        <v>11.96</v>
      </c>
      <c r="L91" s="77">
        <f>J91*K91</f>
        <v>0</v>
      </c>
    </row>
    <row r="92" spans="1:12" ht="21.95" customHeight="1" x14ac:dyDescent="0.25">
      <c r="A92" s="67" t="s">
        <v>260</v>
      </c>
      <c r="B92" s="113" t="s">
        <v>305</v>
      </c>
      <c r="C92" s="116" t="s">
        <v>306</v>
      </c>
      <c r="D92" s="320"/>
      <c r="E92" s="321"/>
      <c r="F92" s="321"/>
      <c r="G92" s="321"/>
      <c r="H92" s="321"/>
      <c r="I92" s="321"/>
      <c r="J92" s="321"/>
      <c r="K92" s="321"/>
      <c r="L92" s="322"/>
    </row>
    <row r="93" spans="1:12" ht="21.95" customHeight="1" x14ac:dyDescent="0.25">
      <c r="A93" s="41" t="s">
        <v>307</v>
      </c>
      <c r="B93" s="75"/>
      <c r="C93" s="105"/>
      <c r="D93" s="287"/>
      <c r="E93" s="288"/>
      <c r="F93" s="288"/>
      <c r="G93" s="288"/>
      <c r="H93" s="288"/>
      <c r="I93" s="289"/>
      <c r="J93" s="76">
        <f>SUM(B93:I93)</f>
        <v>0</v>
      </c>
      <c r="K93" s="77">
        <v>11.96</v>
      </c>
      <c r="L93" s="77">
        <f>J93*K93</f>
        <v>0</v>
      </c>
    </row>
    <row r="94" spans="1:12" ht="21.95" customHeight="1" x14ac:dyDescent="0.25">
      <c r="A94" s="67" t="s">
        <v>260</v>
      </c>
      <c r="B94" s="79" t="s">
        <v>130</v>
      </c>
      <c r="C94" s="79" t="s">
        <v>129</v>
      </c>
      <c r="D94" s="102" t="s">
        <v>375</v>
      </c>
      <c r="E94" s="102" t="s">
        <v>376</v>
      </c>
      <c r="F94" s="102" t="s">
        <v>131</v>
      </c>
      <c r="G94" s="275"/>
      <c r="H94" s="276"/>
      <c r="I94" s="276"/>
      <c r="J94" s="276"/>
      <c r="K94" s="276"/>
      <c r="L94" s="277"/>
    </row>
    <row r="95" spans="1:12" ht="21.95" customHeight="1" x14ac:dyDescent="0.25">
      <c r="A95" s="41" t="s">
        <v>308</v>
      </c>
      <c r="B95" s="75"/>
      <c r="C95" s="105"/>
      <c r="D95" s="106"/>
      <c r="E95" s="98"/>
      <c r="F95" s="93"/>
      <c r="G95" s="195"/>
      <c r="H95" s="293"/>
      <c r="I95" s="196"/>
      <c r="J95" s="76">
        <f>SUM(B95:I95)</f>
        <v>0</v>
      </c>
      <c r="K95" s="77">
        <v>11.96</v>
      </c>
      <c r="L95" s="77">
        <f>J95*K95</f>
        <v>0</v>
      </c>
    </row>
    <row r="96" spans="1:12" ht="21.95" customHeight="1" x14ac:dyDescent="0.25">
      <c r="A96" s="67" t="s">
        <v>260</v>
      </c>
      <c r="B96" s="79" t="s">
        <v>132</v>
      </c>
      <c r="C96" s="117" t="s">
        <v>134</v>
      </c>
      <c r="D96" s="117" t="s">
        <v>133</v>
      </c>
      <c r="E96" s="118" t="s">
        <v>135</v>
      </c>
      <c r="F96" s="114" t="s">
        <v>377</v>
      </c>
      <c r="G96" s="275"/>
      <c r="H96" s="276"/>
      <c r="I96" s="276"/>
      <c r="J96" s="276"/>
      <c r="K96" s="276"/>
      <c r="L96" s="277"/>
    </row>
    <row r="97" spans="1:12" ht="21.95" customHeight="1" x14ac:dyDescent="0.25">
      <c r="A97" s="41" t="s">
        <v>309</v>
      </c>
      <c r="B97" s="75"/>
      <c r="C97" s="105"/>
      <c r="D97" s="106"/>
      <c r="E97" s="98"/>
      <c r="F97" s="93"/>
      <c r="G97" s="293"/>
      <c r="H97" s="293"/>
      <c r="I97" s="196"/>
      <c r="J97" s="76">
        <f>SUM(B97:I97)</f>
        <v>0</v>
      </c>
      <c r="K97" s="77">
        <v>11.96</v>
      </c>
      <c r="L97" s="77">
        <f>J97*K97</f>
        <v>0</v>
      </c>
    </row>
    <row r="98" spans="1:12" ht="21.95" customHeight="1" x14ac:dyDescent="0.3">
      <c r="A98" s="67" t="s">
        <v>260</v>
      </c>
      <c r="B98" s="79" t="s">
        <v>310</v>
      </c>
      <c r="C98" s="120" t="s">
        <v>311</v>
      </c>
      <c r="D98" s="317"/>
      <c r="E98" s="318"/>
      <c r="F98" s="318"/>
      <c r="G98" s="318"/>
      <c r="H98" s="318"/>
      <c r="I98" s="318"/>
      <c r="J98" s="318"/>
      <c r="K98" s="318"/>
      <c r="L98" s="319"/>
    </row>
    <row r="99" spans="1:12" ht="21.95" customHeight="1" x14ac:dyDescent="0.25">
      <c r="A99" s="41" t="s">
        <v>312</v>
      </c>
      <c r="B99" s="75"/>
      <c r="C99" s="105"/>
      <c r="D99" s="287"/>
      <c r="E99" s="288"/>
      <c r="F99" s="288"/>
      <c r="G99" s="288"/>
      <c r="H99" s="288"/>
      <c r="I99" s="289"/>
      <c r="J99" s="76">
        <f>SUM(B99:I99)</f>
        <v>0</v>
      </c>
      <c r="K99" s="77">
        <v>11.96</v>
      </c>
      <c r="L99" s="77">
        <f>J99*K99</f>
        <v>0</v>
      </c>
    </row>
    <row r="100" spans="1:12" ht="21.95" customHeight="1" x14ac:dyDescent="0.25">
      <c r="A100" s="67" t="s">
        <v>260</v>
      </c>
      <c r="B100" s="79" t="s">
        <v>313</v>
      </c>
      <c r="C100" s="320"/>
      <c r="D100" s="321"/>
      <c r="E100" s="321"/>
      <c r="F100" s="321"/>
      <c r="G100" s="321"/>
      <c r="H100" s="321"/>
      <c r="I100" s="321"/>
      <c r="J100" s="321"/>
      <c r="K100" s="321"/>
      <c r="L100" s="322"/>
    </row>
    <row r="101" spans="1:12" ht="21.95" customHeight="1" x14ac:dyDescent="0.25">
      <c r="A101" s="41" t="s">
        <v>314</v>
      </c>
      <c r="B101" s="75"/>
      <c r="C101" s="287"/>
      <c r="D101" s="288"/>
      <c r="E101" s="288"/>
      <c r="F101" s="288"/>
      <c r="G101" s="288"/>
      <c r="H101" s="288"/>
      <c r="I101" s="289"/>
      <c r="J101" s="76">
        <f>SUM(B101:I101)</f>
        <v>0</v>
      </c>
      <c r="K101" s="77">
        <v>11.96</v>
      </c>
      <c r="L101" s="77">
        <f>J101*K101</f>
        <v>0</v>
      </c>
    </row>
    <row r="102" spans="1:12" ht="21.95" customHeight="1" x14ac:dyDescent="0.25">
      <c r="A102" s="67" t="s">
        <v>260</v>
      </c>
      <c r="B102" s="79" t="s">
        <v>315</v>
      </c>
      <c r="C102" s="110" t="s">
        <v>316</v>
      </c>
      <c r="D102" s="117" t="s">
        <v>137</v>
      </c>
      <c r="E102" s="103" t="s">
        <v>378</v>
      </c>
      <c r="F102" s="103" t="s">
        <v>138</v>
      </c>
      <c r="G102" s="104" t="s">
        <v>139</v>
      </c>
      <c r="H102" s="275"/>
      <c r="I102" s="276"/>
      <c r="J102" s="276"/>
      <c r="K102" s="276"/>
      <c r="L102" s="277"/>
    </row>
    <row r="103" spans="1:12" ht="21.95" customHeight="1" x14ac:dyDescent="0.25">
      <c r="A103" s="41" t="s">
        <v>136</v>
      </c>
      <c r="B103" s="75"/>
      <c r="C103" s="105"/>
      <c r="D103" s="106"/>
      <c r="E103" s="98"/>
      <c r="F103" s="93"/>
      <c r="G103" s="93"/>
      <c r="H103" s="195"/>
      <c r="I103" s="196"/>
      <c r="J103" s="76">
        <f>SUM(B103:I103)</f>
        <v>0</v>
      </c>
      <c r="K103" s="77">
        <v>11.96</v>
      </c>
      <c r="L103" s="77">
        <f>J103*K103</f>
        <v>0</v>
      </c>
    </row>
    <row r="104" spans="1:12" ht="21.95" customHeight="1" x14ac:dyDescent="0.3">
      <c r="A104" s="67" t="s">
        <v>260</v>
      </c>
      <c r="B104" s="121" t="s">
        <v>317</v>
      </c>
      <c r="C104" s="109" t="s">
        <v>318</v>
      </c>
      <c r="D104" s="317"/>
      <c r="E104" s="318"/>
      <c r="F104" s="318"/>
      <c r="G104" s="318"/>
      <c r="H104" s="318"/>
      <c r="I104" s="318"/>
      <c r="J104" s="318"/>
      <c r="K104" s="318"/>
      <c r="L104" s="319"/>
    </row>
    <row r="105" spans="1:12" ht="21.95" customHeight="1" x14ac:dyDescent="0.25">
      <c r="A105" s="41" t="s">
        <v>319</v>
      </c>
      <c r="B105" s="75"/>
      <c r="C105" s="105"/>
      <c r="D105" s="287"/>
      <c r="E105" s="288"/>
      <c r="F105" s="288"/>
      <c r="G105" s="288"/>
      <c r="H105" s="288"/>
      <c r="I105" s="289"/>
      <c r="J105" s="76">
        <f>SUM(B105:I105)</f>
        <v>0</v>
      </c>
      <c r="K105" s="77">
        <v>11.96</v>
      </c>
      <c r="L105" s="77">
        <f>J105*K105</f>
        <v>0</v>
      </c>
    </row>
    <row r="106" spans="1:12" s="27" customFormat="1" ht="33" customHeight="1" x14ac:dyDescent="0.35">
      <c r="A106" s="191" t="s">
        <v>344</v>
      </c>
      <c r="B106" s="297" t="s">
        <v>334</v>
      </c>
      <c r="C106" s="297"/>
      <c r="D106" s="297"/>
      <c r="E106" s="297"/>
      <c r="F106" s="297"/>
      <c r="G106" s="297"/>
      <c r="H106" s="297"/>
      <c r="I106" s="297"/>
      <c r="J106" s="297"/>
      <c r="K106" s="297"/>
      <c r="L106" s="297"/>
    </row>
    <row r="107" spans="1:12" ht="20.100000000000001" customHeight="1" x14ac:dyDescent="0.25">
      <c r="A107" s="37" t="s">
        <v>261</v>
      </c>
      <c r="B107" s="122" t="s">
        <v>6</v>
      </c>
      <c r="C107" s="100" t="s">
        <v>44</v>
      </c>
      <c r="D107" s="294"/>
      <c r="E107" s="295"/>
      <c r="F107" s="295"/>
      <c r="G107" s="295"/>
      <c r="H107" s="295"/>
      <c r="I107" s="295"/>
      <c r="J107" s="295"/>
      <c r="K107" s="295"/>
      <c r="L107" s="296"/>
    </row>
    <row r="108" spans="1:12" ht="21.95" customHeight="1" x14ac:dyDescent="0.25">
      <c r="A108" s="41" t="s">
        <v>242</v>
      </c>
      <c r="B108" s="75"/>
      <c r="C108" s="91"/>
      <c r="D108" s="278"/>
      <c r="E108" s="279"/>
      <c r="F108" s="279"/>
      <c r="G108" s="279"/>
      <c r="H108" s="279"/>
      <c r="I108" s="280"/>
      <c r="J108" s="76">
        <f>SUM(B108:I108)</f>
        <v>0</v>
      </c>
      <c r="K108" s="77">
        <v>11.42</v>
      </c>
      <c r="L108" s="77">
        <f>J108*K108</f>
        <v>0</v>
      </c>
    </row>
    <row r="109" spans="1:12" ht="21.95" customHeight="1" x14ac:dyDescent="0.25">
      <c r="A109" s="41" t="s">
        <v>243</v>
      </c>
      <c r="B109" s="75"/>
      <c r="C109" s="91"/>
      <c r="D109" s="278"/>
      <c r="E109" s="279"/>
      <c r="F109" s="279"/>
      <c r="G109" s="279"/>
      <c r="H109" s="279"/>
      <c r="I109" s="280"/>
      <c r="J109" s="76">
        <f>SUM(B109:I109)</f>
        <v>0</v>
      </c>
      <c r="K109" s="77">
        <v>11.42</v>
      </c>
      <c r="L109" s="77">
        <f>J109*K109</f>
        <v>0</v>
      </c>
    </row>
    <row r="110" spans="1:12" ht="21.95" customHeight="1" x14ac:dyDescent="0.25">
      <c r="A110" s="67" t="s">
        <v>260</v>
      </c>
      <c r="B110" s="79" t="s">
        <v>12</v>
      </c>
      <c r="C110" s="79" t="s">
        <v>7</v>
      </c>
      <c r="D110" s="80" t="s">
        <v>6</v>
      </c>
      <c r="E110" s="103" t="s">
        <v>44</v>
      </c>
      <c r="F110" s="103" t="s">
        <v>51</v>
      </c>
      <c r="G110" s="79" t="s">
        <v>13</v>
      </c>
      <c r="H110" s="79" t="s">
        <v>0</v>
      </c>
      <c r="I110" s="281"/>
      <c r="J110" s="282"/>
      <c r="K110" s="282"/>
      <c r="L110" s="283"/>
    </row>
    <row r="111" spans="1:12" ht="21.95" customHeight="1" x14ac:dyDescent="0.25">
      <c r="A111" s="41" t="s">
        <v>355</v>
      </c>
      <c r="B111" s="105"/>
      <c r="C111" s="123"/>
      <c r="D111" s="124"/>
      <c r="E111" s="105"/>
      <c r="F111" s="105"/>
      <c r="G111" s="105"/>
      <c r="H111" s="105"/>
      <c r="I111" s="125"/>
      <c r="J111" s="76">
        <f>SUM(B111:I111)</f>
        <v>0</v>
      </c>
      <c r="K111" s="77">
        <v>11.42</v>
      </c>
      <c r="L111" s="77">
        <f>J111*K111</f>
        <v>0</v>
      </c>
    </row>
    <row r="112" spans="1:12" ht="21.95" customHeight="1" x14ac:dyDescent="0.3">
      <c r="A112" s="67" t="s">
        <v>260</v>
      </c>
      <c r="B112" s="80" t="s">
        <v>45</v>
      </c>
      <c r="C112" s="80" t="s">
        <v>47</v>
      </c>
      <c r="D112" s="103" t="s">
        <v>49</v>
      </c>
      <c r="E112" s="104" t="s">
        <v>12</v>
      </c>
      <c r="F112" s="104" t="s">
        <v>7</v>
      </c>
      <c r="G112" s="126" t="s">
        <v>6</v>
      </c>
      <c r="H112" s="126" t="s">
        <v>0</v>
      </c>
      <c r="I112" s="126" t="s">
        <v>15</v>
      </c>
      <c r="J112" s="314"/>
      <c r="K112" s="315"/>
      <c r="L112" s="316"/>
    </row>
    <row r="113" spans="1:14" ht="21.95" customHeight="1" x14ac:dyDescent="0.25">
      <c r="A113" s="41" t="s">
        <v>238</v>
      </c>
      <c r="B113" s="75"/>
      <c r="C113" s="91"/>
      <c r="D113" s="75"/>
      <c r="E113" s="91"/>
      <c r="F113" s="93"/>
      <c r="G113" s="93"/>
      <c r="H113" s="93"/>
      <c r="I113" s="93"/>
      <c r="J113" s="76">
        <f>SUM(B113:I113)</f>
        <v>0</v>
      </c>
      <c r="K113" s="77">
        <v>11.69</v>
      </c>
      <c r="L113" s="77">
        <f>J113*K113</f>
        <v>0</v>
      </c>
    </row>
    <row r="114" spans="1:14" ht="21.95" customHeight="1" x14ac:dyDescent="0.25">
      <c r="A114" s="67" t="s">
        <v>260</v>
      </c>
      <c r="B114" s="127" t="s">
        <v>7</v>
      </c>
      <c r="C114" s="128" t="s">
        <v>6</v>
      </c>
      <c r="D114" s="128" t="s">
        <v>0</v>
      </c>
      <c r="E114" s="260"/>
      <c r="F114" s="261"/>
      <c r="G114" s="261"/>
      <c r="H114" s="261"/>
      <c r="I114" s="261"/>
      <c r="J114" s="261"/>
      <c r="K114" s="261"/>
      <c r="L114" s="262"/>
    </row>
    <row r="115" spans="1:14" ht="21.95" customHeight="1" x14ac:dyDescent="0.25">
      <c r="A115" s="41" t="s">
        <v>247</v>
      </c>
      <c r="B115" s="123"/>
      <c r="C115" s="129"/>
      <c r="D115" s="129"/>
      <c r="E115" s="246"/>
      <c r="F115" s="247"/>
      <c r="G115" s="247"/>
      <c r="H115" s="247"/>
      <c r="I115" s="248"/>
      <c r="J115" s="130">
        <f>SUM(B115:I115)</f>
        <v>0</v>
      </c>
      <c r="K115" s="77">
        <v>12.59</v>
      </c>
      <c r="L115" s="77">
        <f>J115*K115</f>
        <v>0</v>
      </c>
    </row>
    <row r="116" spans="1:14" ht="21.95" customHeight="1" x14ac:dyDescent="0.25">
      <c r="A116" s="67" t="s">
        <v>260</v>
      </c>
      <c r="B116" s="79" t="s">
        <v>14</v>
      </c>
      <c r="C116" s="127" t="s">
        <v>7</v>
      </c>
      <c r="D116" s="128" t="s">
        <v>6</v>
      </c>
      <c r="E116" s="103" t="s">
        <v>44</v>
      </c>
      <c r="F116" s="103" t="s">
        <v>51</v>
      </c>
      <c r="G116" s="127" t="s">
        <v>0</v>
      </c>
      <c r="H116" s="127" t="s">
        <v>15</v>
      </c>
      <c r="I116" s="269"/>
      <c r="J116" s="270"/>
      <c r="K116" s="270"/>
      <c r="L116" s="271"/>
    </row>
    <row r="117" spans="1:14" ht="21.95" customHeight="1" x14ac:dyDescent="0.25">
      <c r="A117" s="41" t="s">
        <v>248</v>
      </c>
      <c r="B117" s="105"/>
      <c r="C117" s="123"/>
      <c r="D117" s="129"/>
      <c r="E117" s="105"/>
      <c r="F117" s="105"/>
      <c r="G117" s="123"/>
      <c r="H117" s="105"/>
      <c r="I117" s="131"/>
      <c r="J117" s="130">
        <f>SUM(B117:I117)</f>
        <v>0</v>
      </c>
      <c r="K117" s="77">
        <v>12.59</v>
      </c>
      <c r="L117" s="77">
        <f>J117*K117</f>
        <v>0</v>
      </c>
    </row>
    <row r="118" spans="1:14" s="25" customFormat="1" ht="21.95" customHeight="1" x14ac:dyDescent="0.35">
      <c r="A118" s="67" t="s">
        <v>260</v>
      </c>
      <c r="B118" s="79" t="s">
        <v>45</v>
      </c>
      <c r="C118" s="80" t="s">
        <v>263</v>
      </c>
      <c r="D118" s="89" t="s">
        <v>14</v>
      </c>
      <c r="E118" s="85" t="s">
        <v>7</v>
      </c>
      <c r="F118" s="85" t="s">
        <v>6</v>
      </c>
      <c r="G118" s="132" t="s">
        <v>15</v>
      </c>
      <c r="H118" s="275"/>
      <c r="I118" s="276"/>
      <c r="J118" s="276"/>
      <c r="K118" s="276"/>
      <c r="L118" s="277"/>
      <c r="M118" s="4"/>
      <c r="N118" s="4"/>
    </row>
    <row r="119" spans="1:14" s="25" customFormat="1" ht="21.95" customHeight="1" x14ac:dyDescent="0.35">
      <c r="A119" s="41" t="s">
        <v>264</v>
      </c>
      <c r="B119" s="91"/>
      <c r="C119" s="91"/>
      <c r="D119" s="75"/>
      <c r="E119" s="92"/>
      <c r="F119" s="93"/>
      <c r="G119" s="91"/>
      <c r="H119" s="195"/>
      <c r="I119" s="196"/>
      <c r="J119" s="76">
        <f>SUM(B119:I119)</f>
        <v>0</v>
      </c>
      <c r="K119" s="77">
        <v>12.59</v>
      </c>
      <c r="L119" s="77">
        <f>J119*K119</f>
        <v>0</v>
      </c>
      <c r="M119" s="4"/>
      <c r="N119" s="4"/>
    </row>
    <row r="120" spans="1:14" s="25" customFormat="1" ht="21.95" customHeight="1" x14ac:dyDescent="0.35">
      <c r="A120" s="67" t="s">
        <v>260</v>
      </c>
      <c r="B120" s="104" t="s">
        <v>46</v>
      </c>
      <c r="C120" s="134" t="s">
        <v>14</v>
      </c>
      <c r="D120" s="134" t="s">
        <v>7</v>
      </c>
      <c r="E120" s="134" t="s">
        <v>6</v>
      </c>
      <c r="F120" s="85" t="s">
        <v>51</v>
      </c>
      <c r="G120" s="104" t="s">
        <v>13</v>
      </c>
      <c r="H120" s="104" t="s">
        <v>0</v>
      </c>
      <c r="I120" s="284"/>
      <c r="J120" s="285"/>
      <c r="K120" s="285"/>
      <c r="L120" s="286"/>
    </row>
    <row r="121" spans="1:14" s="25" customFormat="1" ht="21.95" customHeight="1" x14ac:dyDescent="0.35">
      <c r="A121" s="43" t="s">
        <v>259</v>
      </c>
      <c r="B121" s="107"/>
      <c r="C121" s="105"/>
      <c r="D121" s="106"/>
      <c r="E121" s="98"/>
      <c r="F121" s="93"/>
      <c r="G121" s="93"/>
      <c r="H121" s="93"/>
      <c r="I121" s="133"/>
      <c r="J121" s="76">
        <f>SUM(B121:I121)</f>
        <v>0</v>
      </c>
      <c r="K121" s="77">
        <v>12.59</v>
      </c>
      <c r="L121" s="77">
        <f>J121*K121</f>
        <v>0</v>
      </c>
      <c r="M121" s="26"/>
      <c r="N121" s="26"/>
    </row>
    <row r="122" spans="1:14" ht="21.95" customHeight="1" x14ac:dyDescent="0.25">
      <c r="A122" s="67" t="s">
        <v>260</v>
      </c>
      <c r="B122" s="80" t="s">
        <v>68</v>
      </c>
      <c r="C122" s="103" t="s">
        <v>47</v>
      </c>
      <c r="D122" s="79" t="s">
        <v>49</v>
      </c>
      <c r="E122" s="79" t="s">
        <v>69</v>
      </c>
      <c r="F122" s="103" t="s">
        <v>7</v>
      </c>
      <c r="G122" s="103" t="s">
        <v>6</v>
      </c>
      <c r="H122" s="103" t="s">
        <v>0</v>
      </c>
      <c r="I122" s="311"/>
      <c r="J122" s="312"/>
      <c r="K122" s="312"/>
      <c r="L122" s="313"/>
    </row>
    <row r="123" spans="1:14" ht="21.95" customHeight="1" x14ac:dyDescent="0.25">
      <c r="A123" s="41" t="s">
        <v>240</v>
      </c>
      <c r="B123" s="75"/>
      <c r="C123" s="105"/>
      <c r="D123" s="106"/>
      <c r="E123" s="105"/>
      <c r="F123" s="105"/>
      <c r="G123" s="105"/>
      <c r="H123" s="105"/>
      <c r="I123" s="179"/>
      <c r="J123" s="130">
        <f>SUM(B123:I123)</f>
        <v>0</v>
      </c>
      <c r="K123" s="77">
        <v>12.59</v>
      </c>
      <c r="L123" s="77">
        <f>J123*K123</f>
        <v>0</v>
      </c>
    </row>
    <row r="124" spans="1:14" ht="21.95" customHeight="1" x14ac:dyDescent="0.25">
      <c r="A124" s="67" t="s">
        <v>260</v>
      </c>
      <c r="B124" s="79" t="s">
        <v>59</v>
      </c>
      <c r="C124" s="80" t="s">
        <v>20</v>
      </c>
      <c r="D124" s="89" t="s">
        <v>6</v>
      </c>
      <c r="E124" s="84" t="s">
        <v>60</v>
      </c>
      <c r="F124" s="85" t="s">
        <v>44</v>
      </c>
      <c r="G124" s="85" t="s">
        <v>51</v>
      </c>
      <c r="H124" s="104" t="s">
        <v>0</v>
      </c>
      <c r="I124" s="275"/>
      <c r="J124" s="276"/>
      <c r="K124" s="276"/>
      <c r="L124" s="277"/>
    </row>
    <row r="125" spans="1:14" ht="21.95" customHeight="1" x14ac:dyDescent="0.25">
      <c r="A125" s="41" t="s">
        <v>239</v>
      </c>
      <c r="B125" s="75"/>
      <c r="C125" s="105"/>
      <c r="D125" s="106"/>
      <c r="E125" s="105"/>
      <c r="F125" s="93"/>
      <c r="G125" s="93"/>
      <c r="H125" s="93"/>
      <c r="I125" s="133"/>
      <c r="J125" s="76">
        <f>SUM(B125:I125)</f>
        <v>0</v>
      </c>
      <c r="K125" s="77">
        <v>12.59</v>
      </c>
      <c r="L125" s="77">
        <f>J125*K125</f>
        <v>0</v>
      </c>
    </row>
    <row r="126" spans="1:14" ht="21.95" customHeight="1" x14ac:dyDescent="0.25">
      <c r="A126" s="67" t="s">
        <v>260</v>
      </c>
      <c r="B126" s="89" t="s">
        <v>46</v>
      </c>
      <c r="C126" s="136" t="s">
        <v>63</v>
      </c>
      <c r="D126" s="103" t="s">
        <v>14</v>
      </c>
      <c r="E126" s="137" t="s">
        <v>7</v>
      </c>
      <c r="F126" s="134" t="s">
        <v>20</v>
      </c>
      <c r="G126" s="134" t="s">
        <v>6</v>
      </c>
      <c r="H126" s="127" t="s">
        <v>51</v>
      </c>
      <c r="I126" s="137" t="s">
        <v>0</v>
      </c>
      <c r="J126" s="138"/>
      <c r="K126" s="138"/>
      <c r="L126" s="139"/>
    </row>
    <row r="127" spans="1:14" ht="21.95" customHeight="1" x14ac:dyDescent="0.25">
      <c r="A127" s="42" t="s">
        <v>320</v>
      </c>
      <c r="B127" s="75"/>
      <c r="C127" s="106"/>
      <c r="D127" s="106"/>
      <c r="E127" s="105"/>
      <c r="F127" s="140"/>
      <c r="G127" s="105"/>
      <c r="H127" s="105"/>
      <c r="I127" s="105"/>
      <c r="J127" s="130">
        <f>SUM(B127:I127)</f>
        <v>0</v>
      </c>
      <c r="K127" s="77">
        <v>12.59</v>
      </c>
      <c r="L127" s="77">
        <f>J127*K127</f>
        <v>0</v>
      </c>
    </row>
    <row r="128" spans="1:14" ht="21.95" customHeight="1" x14ac:dyDescent="0.25">
      <c r="A128" s="67" t="s">
        <v>260</v>
      </c>
      <c r="B128" s="89" t="s">
        <v>49</v>
      </c>
      <c r="C128" s="141" t="s">
        <v>14</v>
      </c>
      <c r="D128" s="142" t="s">
        <v>65</v>
      </c>
      <c r="E128" s="143" t="s">
        <v>7</v>
      </c>
      <c r="F128" s="144" t="s">
        <v>20</v>
      </c>
      <c r="G128" s="144" t="s">
        <v>6</v>
      </c>
      <c r="H128" s="145" t="s">
        <v>44</v>
      </c>
      <c r="I128" s="143" t="s">
        <v>0</v>
      </c>
      <c r="J128" s="138"/>
      <c r="K128" s="138"/>
      <c r="L128" s="139"/>
    </row>
    <row r="129" spans="1:12" ht="21.95" customHeight="1" x14ac:dyDescent="0.25">
      <c r="A129" s="42" t="s">
        <v>241</v>
      </c>
      <c r="B129" s="75"/>
      <c r="C129" s="106"/>
      <c r="D129" s="106"/>
      <c r="E129" s="105"/>
      <c r="F129" s="140"/>
      <c r="G129" s="105"/>
      <c r="H129" s="105"/>
      <c r="I129" s="105"/>
      <c r="J129" s="130">
        <f>SUM(B129:I129)</f>
        <v>0</v>
      </c>
      <c r="K129" s="77">
        <v>12.59</v>
      </c>
      <c r="L129" s="77">
        <f>J129*K129</f>
        <v>0</v>
      </c>
    </row>
    <row r="130" spans="1:12" ht="21.95" customHeight="1" x14ac:dyDescent="0.25">
      <c r="A130" s="67" t="s">
        <v>260</v>
      </c>
      <c r="B130" s="79" t="s">
        <v>55</v>
      </c>
      <c r="C130" s="127" t="s">
        <v>7</v>
      </c>
      <c r="D130" s="128" t="s">
        <v>6</v>
      </c>
      <c r="E130" s="103" t="s">
        <v>44</v>
      </c>
      <c r="F130" s="127" t="s">
        <v>0</v>
      </c>
      <c r="G130" s="127" t="s">
        <v>15</v>
      </c>
      <c r="H130" s="249"/>
      <c r="I130" s="250"/>
      <c r="J130" s="250"/>
      <c r="K130" s="250"/>
      <c r="L130" s="251"/>
    </row>
    <row r="131" spans="1:12" ht="21.95" customHeight="1" x14ac:dyDescent="0.25">
      <c r="A131" s="41" t="s">
        <v>328</v>
      </c>
      <c r="B131" s="105"/>
      <c r="C131" s="123"/>
      <c r="D131" s="129"/>
      <c r="E131" s="105"/>
      <c r="F131" s="105"/>
      <c r="G131" s="123"/>
      <c r="H131" s="246"/>
      <c r="I131" s="248"/>
      <c r="J131" s="130">
        <f>SUM(B131:I131)</f>
        <v>0</v>
      </c>
      <c r="K131" s="77">
        <v>12.59</v>
      </c>
      <c r="L131" s="77">
        <f>J131*K131</f>
        <v>0</v>
      </c>
    </row>
    <row r="132" spans="1:12" ht="21.95" customHeight="1" x14ac:dyDescent="0.25">
      <c r="A132" s="67" t="s">
        <v>260</v>
      </c>
      <c r="B132" s="79" t="s">
        <v>14</v>
      </c>
      <c r="C132" s="127" t="s">
        <v>7</v>
      </c>
      <c r="D132" s="128" t="s">
        <v>6</v>
      </c>
      <c r="E132" s="103" t="s">
        <v>44</v>
      </c>
      <c r="F132" s="127" t="s">
        <v>0</v>
      </c>
      <c r="G132" s="127" t="s">
        <v>15</v>
      </c>
      <c r="H132" s="249"/>
      <c r="I132" s="250"/>
      <c r="J132" s="250"/>
      <c r="K132" s="250"/>
      <c r="L132" s="251"/>
    </row>
    <row r="133" spans="1:12" ht="21.95" customHeight="1" x14ac:dyDescent="0.25">
      <c r="A133" s="41" t="s">
        <v>249</v>
      </c>
      <c r="B133" s="105"/>
      <c r="C133" s="123"/>
      <c r="D133" s="129"/>
      <c r="E133" s="105"/>
      <c r="F133" s="105"/>
      <c r="G133" s="123"/>
      <c r="H133" s="246"/>
      <c r="I133" s="248"/>
      <c r="J133" s="130">
        <f>SUM(B133:I133)</f>
        <v>0</v>
      </c>
      <c r="K133" s="77">
        <v>13.49</v>
      </c>
      <c r="L133" s="77">
        <f>J133*K133</f>
        <v>0</v>
      </c>
    </row>
    <row r="134" spans="1:12" ht="21.95" customHeight="1" x14ac:dyDescent="0.3">
      <c r="A134" s="67" t="s">
        <v>260</v>
      </c>
      <c r="B134" s="110" t="s">
        <v>250</v>
      </c>
      <c r="C134" s="178" t="s">
        <v>6</v>
      </c>
      <c r="D134" s="147" t="s">
        <v>251</v>
      </c>
      <c r="E134" s="178" t="s">
        <v>252</v>
      </c>
      <c r="F134" s="269"/>
      <c r="G134" s="270"/>
      <c r="H134" s="270"/>
      <c r="I134" s="270"/>
      <c r="J134" s="270"/>
      <c r="K134" s="270"/>
      <c r="L134" s="271"/>
    </row>
    <row r="135" spans="1:12" ht="21.95" customHeight="1" x14ac:dyDescent="0.25">
      <c r="A135" s="42" t="s">
        <v>254</v>
      </c>
      <c r="B135" s="75"/>
      <c r="C135" s="75"/>
      <c r="D135" s="75"/>
      <c r="E135" s="75"/>
      <c r="F135" s="301"/>
      <c r="G135" s="302"/>
      <c r="H135" s="302"/>
      <c r="I135" s="303"/>
      <c r="J135" s="130">
        <f>SUM(B135:I135)</f>
        <v>0</v>
      </c>
      <c r="K135" s="77">
        <v>13.49</v>
      </c>
      <c r="L135" s="77">
        <f>J135*K135</f>
        <v>0</v>
      </c>
    </row>
    <row r="136" spans="1:12" ht="21.95" customHeight="1" x14ac:dyDescent="0.25">
      <c r="A136" s="67" t="s">
        <v>260</v>
      </c>
      <c r="B136" s="89" t="s">
        <v>45</v>
      </c>
      <c r="C136" s="103" t="s">
        <v>14</v>
      </c>
      <c r="D136" s="136" t="s">
        <v>7</v>
      </c>
      <c r="E136" s="103" t="s">
        <v>20</v>
      </c>
      <c r="F136" s="137" t="s">
        <v>6</v>
      </c>
      <c r="G136" s="134" t="s">
        <v>44</v>
      </c>
      <c r="H136" s="127" t="s">
        <v>0</v>
      </c>
      <c r="I136" s="137" t="s">
        <v>15</v>
      </c>
      <c r="J136" s="138"/>
      <c r="K136" s="138"/>
      <c r="L136" s="139"/>
    </row>
    <row r="137" spans="1:12" ht="21.95" customHeight="1" x14ac:dyDescent="0.25">
      <c r="A137" s="42" t="s">
        <v>255</v>
      </c>
      <c r="B137" s="75"/>
      <c r="C137" s="106"/>
      <c r="D137" s="106"/>
      <c r="E137" s="105"/>
      <c r="F137" s="140"/>
      <c r="G137" s="105"/>
      <c r="H137" s="105"/>
      <c r="I137" s="105"/>
      <c r="J137" s="130">
        <f>SUM(B137:I137)</f>
        <v>0</v>
      </c>
      <c r="K137" s="77">
        <v>13.49</v>
      </c>
      <c r="L137" s="77">
        <f>J137*K137</f>
        <v>0</v>
      </c>
    </row>
    <row r="138" spans="1:12" ht="21.95" customHeight="1" x14ac:dyDescent="0.25">
      <c r="A138" s="67" t="s">
        <v>260</v>
      </c>
      <c r="B138" s="79" t="s">
        <v>7</v>
      </c>
      <c r="C138" s="127" t="s">
        <v>159</v>
      </c>
      <c r="D138" s="128" t="s">
        <v>0</v>
      </c>
      <c r="E138" s="103" t="s">
        <v>15</v>
      </c>
      <c r="F138" s="243"/>
      <c r="G138" s="244"/>
      <c r="H138" s="244"/>
      <c r="I138" s="244"/>
      <c r="J138" s="244"/>
      <c r="K138" s="244"/>
      <c r="L138" s="245"/>
    </row>
    <row r="139" spans="1:12" ht="21.95" customHeight="1" x14ac:dyDescent="0.25">
      <c r="A139" s="41" t="s">
        <v>361</v>
      </c>
      <c r="B139" s="105"/>
      <c r="C139" s="123"/>
      <c r="D139" s="129"/>
      <c r="E139" s="105"/>
      <c r="F139" s="247"/>
      <c r="G139" s="247"/>
      <c r="H139" s="247"/>
      <c r="I139" s="248"/>
      <c r="J139" s="130">
        <f>SUM(B139:I139)</f>
        <v>0</v>
      </c>
      <c r="K139" s="77">
        <v>14.21</v>
      </c>
      <c r="L139" s="77">
        <f>J139*K139</f>
        <v>0</v>
      </c>
    </row>
    <row r="140" spans="1:12" ht="21.95" customHeight="1" x14ac:dyDescent="0.25">
      <c r="A140" s="67" t="s">
        <v>260</v>
      </c>
      <c r="B140" s="79" t="s">
        <v>7</v>
      </c>
      <c r="C140" s="127" t="s">
        <v>159</v>
      </c>
      <c r="D140" s="128" t="s">
        <v>44</v>
      </c>
      <c r="E140" s="103" t="s">
        <v>0</v>
      </c>
      <c r="F140" s="103" t="s">
        <v>15</v>
      </c>
      <c r="G140" s="243"/>
      <c r="H140" s="244"/>
      <c r="I140" s="244"/>
      <c r="J140" s="244"/>
      <c r="K140" s="244"/>
      <c r="L140" s="245"/>
    </row>
    <row r="141" spans="1:12" ht="21.95" customHeight="1" x14ac:dyDescent="0.25">
      <c r="A141" s="41" t="s">
        <v>362</v>
      </c>
      <c r="B141" s="105"/>
      <c r="C141" s="123"/>
      <c r="D141" s="129"/>
      <c r="E141" s="105"/>
      <c r="F141" s="105"/>
      <c r="G141" s="246"/>
      <c r="H141" s="247"/>
      <c r="I141" s="248"/>
      <c r="J141" s="130">
        <f>SUM(B141:I141)</f>
        <v>0</v>
      </c>
      <c r="K141" s="77">
        <v>14.21</v>
      </c>
      <c r="L141" s="77">
        <f>J141*K141</f>
        <v>0</v>
      </c>
    </row>
    <row r="142" spans="1:12" ht="21.95" customHeight="1" x14ac:dyDescent="0.25">
      <c r="A142" s="67" t="s">
        <v>260</v>
      </c>
      <c r="B142" s="80" t="s">
        <v>70</v>
      </c>
      <c r="C142" s="252"/>
      <c r="D142" s="252"/>
      <c r="E142" s="252"/>
      <c r="F142" s="252"/>
      <c r="G142" s="252"/>
      <c r="H142" s="252"/>
      <c r="I142" s="252"/>
      <c r="J142" s="252"/>
      <c r="K142" s="252"/>
      <c r="L142" s="252"/>
    </row>
    <row r="143" spans="1:12" ht="21.95" customHeight="1" x14ac:dyDescent="0.25">
      <c r="A143" s="41" t="s">
        <v>256</v>
      </c>
      <c r="B143" s="75"/>
      <c r="C143" s="307"/>
      <c r="D143" s="307"/>
      <c r="E143" s="307"/>
      <c r="F143" s="307"/>
      <c r="G143" s="307"/>
      <c r="H143" s="307"/>
      <c r="I143" s="307"/>
      <c r="J143" s="130">
        <f>SUM(B143:I143)</f>
        <v>0</v>
      </c>
      <c r="K143" s="77">
        <v>13.49</v>
      </c>
      <c r="L143" s="77">
        <f>J143*K143</f>
        <v>0</v>
      </c>
    </row>
    <row r="144" spans="1:12" ht="21.95" customHeight="1" x14ac:dyDescent="0.25">
      <c r="A144" s="67" t="s">
        <v>260</v>
      </c>
      <c r="B144" s="80" t="s">
        <v>70</v>
      </c>
      <c r="C144" s="252"/>
      <c r="D144" s="252"/>
      <c r="E144" s="252"/>
      <c r="F144" s="252"/>
      <c r="G144" s="252"/>
      <c r="H144" s="252"/>
      <c r="I144" s="252"/>
      <c r="J144" s="252"/>
      <c r="K144" s="252"/>
      <c r="L144" s="252"/>
    </row>
    <row r="145" spans="1:14" ht="21.95" customHeight="1" x14ac:dyDescent="0.25">
      <c r="A145" s="41" t="s">
        <v>257</v>
      </c>
      <c r="B145" s="75"/>
      <c r="C145" s="307"/>
      <c r="D145" s="307"/>
      <c r="E145" s="307"/>
      <c r="F145" s="307"/>
      <c r="G145" s="307"/>
      <c r="H145" s="307"/>
      <c r="I145" s="307"/>
      <c r="J145" s="130">
        <f>SUM(B145:I145)</f>
        <v>0</v>
      </c>
      <c r="K145" s="77">
        <v>13.04</v>
      </c>
      <c r="L145" s="77">
        <f>J145*K145</f>
        <v>0</v>
      </c>
    </row>
    <row r="146" spans="1:14" ht="21.95" customHeight="1" x14ac:dyDescent="0.25">
      <c r="A146" s="67" t="s">
        <v>260</v>
      </c>
      <c r="B146" s="80" t="s">
        <v>70</v>
      </c>
      <c r="C146" s="252"/>
      <c r="D146" s="252"/>
      <c r="E146" s="252"/>
      <c r="F146" s="252"/>
      <c r="G146" s="252"/>
      <c r="H146" s="252"/>
      <c r="I146" s="252"/>
      <c r="J146" s="252"/>
      <c r="K146" s="252"/>
      <c r="L146" s="252"/>
    </row>
    <row r="147" spans="1:14" ht="21.95" customHeight="1" x14ac:dyDescent="0.25">
      <c r="A147" s="41" t="s">
        <v>258</v>
      </c>
      <c r="B147" s="75"/>
      <c r="C147" s="307"/>
      <c r="D147" s="307"/>
      <c r="E147" s="307"/>
      <c r="F147" s="307"/>
      <c r="G147" s="307"/>
      <c r="H147" s="307"/>
      <c r="I147" s="307"/>
      <c r="J147" s="130">
        <f>SUM(B147:I147)</f>
        <v>0</v>
      </c>
      <c r="K147" s="77">
        <v>13.04</v>
      </c>
      <c r="L147" s="77">
        <f>J147*K147</f>
        <v>0</v>
      </c>
    </row>
    <row r="148" spans="1:14" ht="21.95" customHeight="1" x14ac:dyDescent="0.25">
      <c r="A148" s="67" t="s">
        <v>260</v>
      </c>
      <c r="B148" s="80" t="s">
        <v>244</v>
      </c>
      <c r="C148" s="80" t="s">
        <v>245</v>
      </c>
      <c r="D148" s="80" t="s">
        <v>246</v>
      </c>
      <c r="E148" s="269"/>
      <c r="F148" s="270"/>
      <c r="G148" s="270"/>
      <c r="H148" s="270"/>
      <c r="I148" s="270"/>
      <c r="J148" s="270"/>
      <c r="K148" s="270"/>
      <c r="L148" s="271"/>
    </row>
    <row r="149" spans="1:14" ht="21.95" customHeight="1" x14ac:dyDescent="0.25">
      <c r="A149" s="41" t="s">
        <v>253</v>
      </c>
      <c r="B149" s="75"/>
      <c r="C149" s="75"/>
      <c r="D149" s="75"/>
      <c r="E149" s="308"/>
      <c r="F149" s="309"/>
      <c r="G149" s="309"/>
      <c r="H149" s="309"/>
      <c r="I149" s="310"/>
      <c r="J149" s="130">
        <f>SUM(B149:I149)</f>
        <v>0</v>
      </c>
      <c r="K149" s="77">
        <v>13.04</v>
      </c>
      <c r="L149" s="77">
        <f>J149*K149</f>
        <v>0</v>
      </c>
    </row>
    <row r="150" spans="1:14" s="25" customFormat="1" ht="21.95" customHeight="1" x14ac:dyDescent="0.35">
      <c r="A150" s="67" t="s">
        <v>260</v>
      </c>
      <c r="B150" s="79" t="s">
        <v>12</v>
      </c>
      <c r="C150" s="281"/>
      <c r="D150" s="282"/>
      <c r="E150" s="282"/>
      <c r="F150" s="282"/>
      <c r="G150" s="282"/>
      <c r="H150" s="282"/>
      <c r="I150" s="282"/>
      <c r="J150" s="282"/>
      <c r="K150" s="282"/>
      <c r="L150" s="283"/>
      <c r="M150" s="4"/>
      <c r="N150" s="4"/>
    </row>
    <row r="151" spans="1:14" s="25" customFormat="1" ht="21.95" customHeight="1" x14ac:dyDescent="0.35">
      <c r="A151" s="41" t="s">
        <v>358</v>
      </c>
      <c r="B151" s="75"/>
      <c r="C151" s="304"/>
      <c r="D151" s="305"/>
      <c r="E151" s="305"/>
      <c r="F151" s="305"/>
      <c r="G151" s="305"/>
      <c r="H151" s="305"/>
      <c r="I151" s="306"/>
      <c r="J151" s="76">
        <f>SUM(B151:I151)</f>
        <v>0</v>
      </c>
      <c r="K151" s="77">
        <v>19.25</v>
      </c>
      <c r="L151" s="77">
        <f>J151*K151</f>
        <v>0</v>
      </c>
      <c r="M151" s="4"/>
      <c r="N151" s="4"/>
    </row>
    <row r="152" spans="1:14" s="25" customFormat="1" ht="21.95" customHeight="1" x14ac:dyDescent="0.35">
      <c r="A152" s="67" t="s">
        <v>260</v>
      </c>
      <c r="B152" s="79" t="s">
        <v>12</v>
      </c>
      <c r="C152" s="281"/>
      <c r="D152" s="282"/>
      <c r="E152" s="282"/>
      <c r="F152" s="282"/>
      <c r="G152" s="282"/>
      <c r="H152" s="282"/>
      <c r="I152" s="282"/>
      <c r="J152" s="282"/>
      <c r="K152" s="282"/>
      <c r="L152" s="283"/>
      <c r="M152" s="4"/>
      <c r="N152" s="4"/>
    </row>
    <row r="153" spans="1:14" s="25" customFormat="1" ht="21.95" customHeight="1" x14ac:dyDescent="0.35">
      <c r="A153" s="41" t="s">
        <v>359</v>
      </c>
      <c r="B153" s="75"/>
      <c r="C153" s="304"/>
      <c r="D153" s="305"/>
      <c r="E153" s="305"/>
      <c r="F153" s="305"/>
      <c r="G153" s="305"/>
      <c r="H153" s="305"/>
      <c r="I153" s="306"/>
      <c r="J153" s="76">
        <f>SUM(B153:I153)</f>
        <v>0</v>
      </c>
      <c r="K153" s="77">
        <v>19.25</v>
      </c>
      <c r="L153" s="77">
        <f>J153*K153</f>
        <v>0</v>
      </c>
      <c r="M153" s="4"/>
      <c r="N153" s="4"/>
    </row>
    <row r="154" spans="1:14" s="25" customFormat="1" ht="21.95" customHeight="1" x14ac:dyDescent="0.35">
      <c r="A154" s="67" t="s">
        <v>260</v>
      </c>
      <c r="B154" s="79" t="s">
        <v>12</v>
      </c>
      <c r="C154" s="281"/>
      <c r="D154" s="282"/>
      <c r="E154" s="282"/>
      <c r="F154" s="282"/>
      <c r="G154" s="282"/>
      <c r="H154" s="282"/>
      <c r="I154" s="282"/>
      <c r="J154" s="282"/>
      <c r="K154" s="282"/>
      <c r="L154" s="283"/>
      <c r="M154" s="4"/>
      <c r="N154" s="4"/>
    </row>
    <row r="155" spans="1:14" s="25" customFormat="1" ht="21.95" customHeight="1" x14ac:dyDescent="0.35">
      <c r="A155" s="41" t="s">
        <v>360</v>
      </c>
      <c r="B155" s="75"/>
      <c r="C155" s="304"/>
      <c r="D155" s="305"/>
      <c r="E155" s="305"/>
      <c r="F155" s="305"/>
      <c r="G155" s="305"/>
      <c r="H155" s="305"/>
      <c r="I155" s="306"/>
      <c r="J155" s="76">
        <f>SUM(B155:I155)</f>
        <v>0</v>
      </c>
      <c r="K155" s="77">
        <v>19.25</v>
      </c>
      <c r="L155" s="77">
        <f>J155*K155</f>
        <v>0</v>
      </c>
      <c r="M155" s="4"/>
      <c r="N155" s="4"/>
    </row>
    <row r="156" spans="1:14" ht="21.95" customHeight="1" x14ac:dyDescent="0.25">
      <c r="A156" s="67" t="s">
        <v>260</v>
      </c>
      <c r="B156" s="79" t="s">
        <v>14</v>
      </c>
      <c r="C156" s="127" t="s">
        <v>7</v>
      </c>
      <c r="D156" s="128" t="s">
        <v>6</v>
      </c>
      <c r="E156" s="148" t="s">
        <v>67</v>
      </c>
      <c r="F156" s="103" t="s">
        <v>51</v>
      </c>
      <c r="G156" s="127" t="s">
        <v>0</v>
      </c>
      <c r="H156" s="127" t="s">
        <v>15</v>
      </c>
      <c r="I156" s="284"/>
      <c r="J156" s="285"/>
      <c r="K156" s="285"/>
      <c r="L156" s="286"/>
    </row>
    <row r="157" spans="1:14" s="28" customFormat="1" ht="21.95" customHeight="1" x14ac:dyDescent="0.25">
      <c r="A157" s="44" t="s">
        <v>75</v>
      </c>
      <c r="B157" s="75"/>
      <c r="C157" s="91"/>
      <c r="D157" s="75"/>
      <c r="E157" s="91"/>
      <c r="F157" s="93"/>
      <c r="G157" s="93"/>
      <c r="H157" s="93"/>
      <c r="I157" s="133"/>
      <c r="J157" s="76">
        <f>SUM(B157:I157)</f>
        <v>0</v>
      </c>
      <c r="K157" s="77">
        <v>26.09</v>
      </c>
      <c r="L157" s="77">
        <f>J157*K157</f>
        <v>0</v>
      </c>
    </row>
    <row r="158" spans="1:14" ht="21.95" customHeight="1" x14ac:dyDescent="0.25">
      <c r="A158" s="67" t="s">
        <v>260</v>
      </c>
      <c r="B158" s="104" t="s">
        <v>46</v>
      </c>
      <c r="C158" s="134" t="s">
        <v>14</v>
      </c>
      <c r="D158" s="134" t="s">
        <v>7</v>
      </c>
      <c r="E158" s="134" t="s">
        <v>6</v>
      </c>
      <c r="F158" s="134" t="s">
        <v>44</v>
      </c>
      <c r="G158" s="85" t="s">
        <v>51</v>
      </c>
      <c r="H158" s="104" t="s">
        <v>13</v>
      </c>
      <c r="I158" s="104" t="s">
        <v>0</v>
      </c>
      <c r="J158" s="275"/>
      <c r="K158" s="276"/>
      <c r="L158" s="277"/>
    </row>
    <row r="159" spans="1:14" s="28" customFormat="1" ht="21.95" customHeight="1" x14ac:dyDescent="0.25">
      <c r="A159" s="44" t="s">
        <v>74</v>
      </c>
      <c r="B159" s="75"/>
      <c r="C159" s="91"/>
      <c r="D159" s="75"/>
      <c r="E159" s="91"/>
      <c r="F159" s="93"/>
      <c r="G159" s="93"/>
      <c r="H159" s="93"/>
      <c r="I159" s="93"/>
      <c r="J159" s="76">
        <f>SUM(B159:I159)</f>
        <v>0</v>
      </c>
      <c r="K159" s="77">
        <v>26.09</v>
      </c>
      <c r="L159" s="77">
        <f>J159*K159</f>
        <v>0</v>
      </c>
    </row>
    <row r="160" spans="1:14" ht="21.95" customHeight="1" x14ac:dyDescent="0.25">
      <c r="A160" s="67" t="s">
        <v>260</v>
      </c>
      <c r="B160" s="89" t="s">
        <v>46</v>
      </c>
      <c r="C160" s="136" t="s">
        <v>63</v>
      </c>
      <c r="D160" s="103" t="s">
        <v>14</v>
      </c>
      <c r="E160" s="137" t="s">
        <v>7</v>
      </c>
      <c r="F160" s="134" t="s">
        <v>20</v>
      </c>
      <c r="G160" s="134" t="s">
        <v>6</v>
      </c>
      <c r="H160" s="127" t="s">
        <v>51</v>
      </c>
      <c r="I160" s="137" t="s">
        <v>0</v>
      </c>
      <c r="J160" s="275"/>
      <c r="K160" s="276"/>
      <c r="L160" s="277"/>
    </row>
    <row r="161" spans="1:14" s="28" customFormat="1" ht="21.95" customHeight="1" x14ac:dyDescent="0.25">
      <c r="A161" s="44" t="s">
        <v>97</v>
      </c>
      <c r="B161" s="75"/>
      <c r="C161" s="91"/>
      <c r="D161" s="75"/>
      <c r="E161" s="91"/>
      <c r="F161" s="93"/>
      <c r="G161" s="93"/>
      <c r="H161" s="93"/>
      <c r="I161" s="93"/>
      <c r="J161" s="76">
        <f>SUM(B161:I161)</f>
        <v>0</v>
      </c>
      <c r="K161" s="77">
        <v>26.09</v>
      </c>
      <c r="L161" s="77">
        <f>J161*K161</f>
        <v>0</v>
      </c>
    </row>
    <row r="162" spans="1:14" s="25" customFormat="1" ht="33" customHeight="1" x14ac:dyDescent="0.35">
      <c r="A162" s="192" t="s">
        <v>343</v>
      </c>
      <c r="B162" s="297" t="s">
        <v>71</v>
      </c>
      <c r="C162" s="297"/>
      <c r="D162" s="297"/>
      <c r="E162" s="297"/>
      <c r="F162" s="297"/>
      <c r="G162" s="297"/>
      <c r="H162" s="297"/>
      <c r="I162" s="297"/>
      <c r="J162" s="297"/>
      <c r="K162" s="297"/>
      <c r="L162" s="297"/>
    </row>
    <row r="163" spans="1:14" s="25" customFormat="1" ht="24.95" customHeight="1" x14ac:dyDescent="0.35">
      <c r="A163" s="37" t="s">
        <v>261</v>
      </c>
      <c r="B163" s="80" t="s">
        <v>46</v>
      </c>
      <c r="C163" s="149" t="s">
        <v>329</v>
      </c>
      <c r="D163" s="162" t="s">
        <v>330</v>
      </c>
      <c r="E163" s="178" t="s">
        <v>15</v>
      </c>
      <c r="F163" s="269"/>
      <c r="G163" s="270"/>
      <c r="H163" s="270"/>
      <c r="I163" s="270"/>
      <c r="J163" s="270"/>
      <c r="K163" s="270"/>
      <c r="L163" s="271"/>
    </row>
    <row r="164" spans="1:14" s="25" customFormat="1" ht="21.95" customHeight="1" x14ac:dyDescent="0.35">
      <c r="A164" s="43" t="s">
        <v>368</v>
      </c>
      <c r="B164" s="75"/>
      <c r="C164" s="75"/>
      <c r="D164" s="75"/>
      <c r="E164" s="75"/>
      <c r="F164" s="301"/>
      <c r="G164" s="302"/>
      <c r="H164" s="302"/>
      <c r="I164" s="303"/>
      <c r="J164" s="130">
        <f>SUM(B164:I164)</f>
        <v>0</v>
      </c>
      <c r="K164" s="77">
        <v>4.9400000000000004</v>
      </c>
      <c r="L164" s="77">
        <f>J164*K164</f>
        <v>0</v>
      </c>
      <c r="M164" s="26"/>
      <c r="N164" s="26"/>
    </row>
    <row r="165" spans="1:14" s="25" customFormat="1" ht="21.95" customHeight="1" x14ac:dyDescent="0.35">
      <c r="A165" s="67" t="s">
        <v>260</v>
      </c>
      <c r="B165" s="120" t="s">
        <v>332</v>
      </c>
      <c r="C165" s="162" t="s">
        <v>335</v>
      </c>
      <c r="D165" s="166" t="s">
        <v>333</v>
      </c>
      <c r="E165" s="103" t="s">
        <v>20</v>
      </c>
      <c r="F165" s="162" t="s">
        <v>330</v>
      </c>
      <c r="G165" s="243"/>
      <c r="H165" s="244"/>
      <c r="I165" s="244"/>
      <c r="J165" s="244"/>
      <c r="K165" s="244"/>
      <c r="L165" s="245"/>
    </row>
    <row r="166" spans="1:14" s="25" customFormat="1" ht="21.95" customHeight="1" x14ac:dyDescent="0.35">
      <c r="A166" s="43" t="s">
        <v>331</v>
      </c>
      <c r="B166" s="105"/>
      <c r="C166" s="123"/>
      <c r="D166" s="129"/>
      <c r="E166" s="105"/>
      <c r="F166" s="105"/>
      <c r="G166" s="246"/>
      <c r="H166" s="247"/>
      <c r="I166" s="248"/>
      <c r="J166" s="130">
        <f>SUM(B166:I166)</f>
        <v>0</v>
      </c>
      <c r="K166" s="77">
        <v>10.79</v>
      </c>
      <c r="L166" s="77">
        <f>J166*K166</f>
        <v>0</v>
      </c>
      <c r="M166" s="26"/>
      <c r="N166" s="26"/>
    </row>
    <row r="167" spans="1:14" s="25" customFormat="1" ht="21.95" customHeight="1" x14ac:dyDescent="0.35">
      <c r="A167" s="67" t="s">
        <v>260</v>
      </c>
      <c r="B167" s="152" t="s">
        <v>61</v>
      </c>
      <c r="C167" s="153" t="s">
        <v>62</v>
      </c>
      <c r="D167" s="132" t="s">
        <v>46</v>
      </c>
      <c r="E167" s="154" t="s">
        <v>14</v>
      </c>
      <c r="F167" s="154" t="s">
        <v>7</v>
      </c>
      <c r="G167" s="155" t="s">
        <v>51</v>
      </c>
      <c r="H167" s="132" t="s">
        <v>13</v>
      </c>
      <c r="I167" s="132" t="s">
        <v>0</v>
      </c>
      <c r="J167" s="275"/>
      <c r="K167" s="276"/>
      <c r="L167" s="277"/>
      <c r="M167" s="4"/>
      <c r="N167" s="4"/>
    </row>
    <row r="168" spans="1:14" s="25" customFormat="1" ht="21.95" customHeight="1" x14ac:dyDescent="0.35">
      <c r="A168" s="43" t="s">
        <v>76</v>
      </c>
      <c r="B168" s="107"/>
      <c r="C168" s="105"/>
      <c r="D168" s="106"/>
      <c r="E168" s="98"/>
      <c r="F168" s="93"/>
      <c r="G168" s="93"/>
      <c r="H168" s="93"/>
      <c r="I168" s="93"/>
      <c r="J168" s="76">
        <f>SUM(B168:I168)</f>
        <v>0</v>
      </c>
      <c r="K168" s="77">
        <v>11.33</v>
      </c>
      <c r="L168" s="77">
        <f>J168*K168</f>
        <v>0</v>
      </c>
      <c r="M168" s="26"/>
      <c r="N168" s="26"/>
    </row>
    <row r="169" spans="1:14" s="25" customFormat="1" ht="21.95" customHeight="1" x14ac:dyDescent="0.35">
      <c r="A169" s="67" t="s">
        <v>260</v>
      </c>
      <c r="B169" s="132" t="s">
        <v>46</v>
      </c>
      <c r="C169" s="154" t="s">
        <v>14</v>
      </c>
      <c r="D169" s="154" t="s">
        <v>7</v>
      </c>
      <c r="E169" s="154" t="s">
        <v>6</v>
      </c>
      <c r="F169" s="154" t="s">
        <v>44</v>
      </c>
      <c r="G169" s="155" t="s">
        <v>51</v>
      </c>
      <c r="H169" s="132" t="s">
        <v>13</v>
      </c>
      <c r="I169" s="132" t="s">
        <v>0</v>
      </c>
      <c r="J169" s="275"/>
      <c r="K169" s="276"/>
      <c r="L169" s="277"/>
      <c r="M169" s="4"/>
      <c r="N169" s="4"/>
    </row>
    <row r="170" spans="1:14" s="25" customFormat="1" ht="21.95" customHeight="1" x14ac:dyDescent="0.35">
      <c r="A170" s="43" t="s">
        <v>143</v>
      </c>
      <c r="B170" s="107"/>
      <c r="C170" s="105"/>
      <c r="D170" s="106"/>
      <c r="E170" s="98"/>
      <c r="F170" s="93"/>
      <c r="G170" s="93"/>
      <c r="H170" s="93"/>
      <c r="I170" s="93"/>
      <c r="J170" s="76">
        <f>SUM(B170:I170)</f>
        <v>0</v>
      </c>
      <c r="K170" s="77">
        <v>24.11</v>
      </c>
      <c r="L170" s="77">
        <f>J170*K170</f>
        <v>0</v>
      </c>
      <c r="M170" s="26"/>
      <c r="N170" s="26"/>
    </row>
    <row r="171" spans="1:14" s="25" customFormat="1" ht="21.95" customHeight="1" x14ac:dyDescent="0.35">
      <c r="A171" s="67" t="s">
        <v>260</v>
      </c>
      <c r="B171" s="89" t="s">
        <v>46</v>
      </c>
      <c r="C171" s="136" t="s">
        <v>63</v>
      </c>
      <c r="D171" s="103" t="s">
        <v>14</v>
      </c>
      <c r="E171" s="137" t="s">
        <v>7</v>
      </c>
      <c r="F171" s="134" t="s">
        <v>20</v>
      </c>
      <c r="G171" s="134" t="s">
        <v>6</v>
      </c>
      <c r="H171" s="127" t="s">
        <v>51</v>
      </c>
      <c r="I171" s="137" t="s">
        <v>0</v>
      </c>
      <c r="J171" s="275"/>
      <c r="K171" s="276"/>
      <c r="L171" s="277"/>
      <c r="M171" s="4"/>
      <c r="N171" s="4"/>
    </row>
    <row r="172" spans="1:14" s="25" customFormat="1" ht="21.95" customHeight="1" x14ac:dyDescent="0.35">
      <c r="A172" s="43" t="s">
        <v>144</v>
      </c>
      <c r="B172" s="107"/>
      <c r="C172" s="105"/>
      <c r="D172" s="106"/>
      <c r="E172" s="98"/>
      <c r="F172" s="93"/>
      <c r="G172" s="93"/>
      <c r="H172" s="93"/>
      <c r="I172" s="93"/>
      <c r="J172" s="76">
        <f>SUM(B172:I172)</f>
        <v>0</v>
      </c>
      <c r="K172" s="77">
        <v>24.11</v>
      </c>
      <c r="L172" s="77">
        <f>J172*K172</f>
        <v>0</v>
      </c>
      <c r="M172" s="26"/>
      <c r="N172" s="26"/>
    </row>
    <row r="173" spans="1:14" ht="21.95" customHeight="1" x14ac:dyDescent="0.25">
      <c r="A173" s="67" t="s">
        <v>260</v>
      </c>
      <c r="B173" s="89" t="s">
        <v>49</v>
      </c>
      <c r="C173" s="157" t="s">
        <v>14</v>
      </c>
      <c r="D173" s="148" t="s">
        <v>65</v>
      </c>
      <c r="E173" s="132" t="s">
        <v>7</v>
      </c>
      <c r="F173" s="134" t="s">
        <v>20</v>
      </c>
      <c r="G173" s="134" t="s">
        <v>6</v>
      </c>
      <c r="H173" s="85" t="s">
        <v>44</v>
      </c>
      <c r="I173" s="132" t="s">
        <v>0</v>
      </c>
      <c r="J173" s="176"/>
      <c r="K173" s="176"/>
      <c r="L173" s="177"/>
    </row>
    <row r="174" spans="1:14" ht="21.95" customHeight="1" x14ac:dyDescent="0.25">
      <c r="A174" s="41" t="s">
        <v>363</v>
      </c>
      <c r="B174" s="107"/>
      <c r="C174" s="105"/>
      <c r="D174" s="106"/>
      <c r="E174" s="98"/>
      <c r="F174" s="140"/>
      <c r="G174" s="105"/>
      <c r="H174" s="93"/>
      <c r="I174" s="93"/>
      <c r="J174" s="130">
        <f>SUM(B174:I174)</f>
        <v>0</v>
      </c>
      <c r="K174" s="77">
        <v>24.11</v>
      </c>
      <c r="L174" s="77">
        <f>J174*K174</f>
        <v>0</v>
      </c>
    </row>
    <row r="175" spans="1:14" s="25" customFormat="1" ht="21.95" customHeight="1" x14ac:dyDescent="0.35">
      <c r="A175" s="67" t="s">
        <v>260</v>
      </c>
      <c r="B175" s="132" t="s">
        <v>46</v>
      </c>
      <c r="C175" s="154" t="s">
        <v>14</v>
      </c>
      <c r="D175" s="154" t="s">
        <v>7</v>
      </c>
      <c r="E175" s="154" t="s">
        <v>6</v>
      </c>
      <c r="F175" s="154" t="s">
        <v>44</v>
      </c>
      <c r="G175" s="155" t="s">
        <v>51</v>
      </c>
      <c r="H175" s="132" t="s">
        <v>13</v>
      </c>
      <c r="I175" s="132" t="s">
        <v>0</v>
      </c>
      <c r="J175" s="275"/>
      <c r="K175" s="276"/>
      <c r="L175" s="277"/>
      <c r="M175" s="4"/>
      <c r="N175" s="4"/>
    </row>
    <row r="176" spans="1:14" s="25" customFormat="1" ht="21.95" customHeight="1" x14ac:dyDescent="0.35">
      <c r="A176" s="43" t="s">
        <v>145</v>
      </c>
      <c r="B176" s="107"/>
      <c r="C176" s="105"/>
      <c r="D176" s="106"/>
      <c r="E176" s="98"/>
      <c r="F176" s="93"/>
      <c r="G176" s="93"/>
      <c r="H176" s="93"/>
      <c r="I176" s="93"/>
      <c r="J176" s="76">
        <f>SUM(B176:I176)</f>
        <v>0</v>
      </c>
      <c r="K176" s="77">
        <v>34.19</v>
      </c>
      <c r="L176" s="77">
        <f>J176*K176</f>
        <v>0</v>
      </c>
      <c r="M176" s="26"/>
      <c r="N176" s="26"/>
    </row>
    <row r="177" spans="1:14" s="25" customFormat="1" ht="21.95" customHeight="1" x14ac:dyDescent="0.35">
      <c r="A177" s="67" t="s">
        <v>260</v>
      </c>
      <c r="B177" s="89" t="s">
        <v>46</v>
      </c>
      <c r="C177" s="136" t="s">
        <v>63</v>
      </c>
      <c r="D177" s="103" t="s">
        <v>14</v>
      </c>
      <c r="E177" s="137" t="s">
        <v>7</v>
      </c>
      <c r="F177" s="134" t="s">
        <v>20</v>
      </c>
      <c r="G177" s="134" t="s">
        <v>6</v>
      </c>
      <c r="H177" s="127" t="s">
        <v>51</v>
      </c>
      <c r="I177" s="137" t="s">
        <v>0</v>
      </c>
      <c r="J177" s="275"/>
      <c r="K177" s="276"/>
      <c r="L177" s="277"/>
      <c r="M177" s="4"/>
      <c r="N177" s="4"/>
    </row>
    <row r="178" spans="1:14" s="25" customFormat="1" ht="21.95" customHeight="1" x14ac:dyDescent="0.35">
      <c r="A178" s="43" t="s">
        <v>146</v>
      </c>
      <c r="B178" s="107"/>
      <c r="C178" s="105"/>
      <c r="D178" s="106"/>
      <c r="E178" s="98"/>
      <c r="F178" s="93"/>
      <c r="G178" s="93"/>
      <c r="H178" s="93"/>
      <c r="I178" s="93"/>
      <c r="J178" s="76">
        <f>SUM(B178:I178)</f>
        <v>0</v>
      </c>
      <c r="K178" s="77">
        <v>34.19</v>
      </c>
      <c r="L178" s="77">
        <f>J178*K178</f>
        <v>0</v>
      </c>
      <c r="M178" s="26"/>
      <c r="N178" s="26"/>
    </row>
    <row r="179" spans="1:14" ht="21.95" customHeight="1" x14ac:dyDescent="0.25">
      <c r="A179" s="67" t="s">
        <v>260</v>
      </c>
      <c r="B179" s="89" t="s">
        <v>49</v>
      </c>
      <c r="C179" s="157" t="s">
        <v>14</v>
      </c>
      <c r="D179" s="148" t="s">
        <v>65</v>
      </c>
      <c r="E179" s="132" t="s">
        <v>7</v>
      </c>
      <c r="F179" s="134" t="s">
        <v>20</v>
      </c>
      <c r="G179" s="134" t="s">
        <v>6</v>
      </c>
      <c r="H179" s="85" t="s">
        <v>44</v>
      </c>
      <c r="I179" s="132" t="s">
        <v>0</v>
      </c>
      <c r="J179" s="176"/>
      <c r="K179" s="176"/>
      <c r="L179" s="177"/>
    </row>
    <row r="180" spans="1:14" ht="21.95" customHeight="1" x14ac:dyDescent="0.25">
      <c r="A180" s="41" t="s">
        <v>364</v>
      </c>
      <c r="B180" s="107"/>
      <c r="C180" s="105"/>
      <c r="D180" s="106"/>
      <c r="E180" s="98"/>
      <c r="F180" s="140"/>
      <c r="G180" s="105"/>
      <c r="H180" s="93"/>
      <c r="I180" s="93"/>
      <c r="J180" s="130">
        <f>SUM(B180:I180)</f>
        <v>0</v>
      </c>
      <c r="K180" s="77">
        <v>34.19</v>
      </c>
      <c r="L180" s="77">
        <f>J180*K180</f>
        <v>0</v>
      </c>
    </row>
    <row r="181" spans="1:14" s="25" customFormat="1" ht="30" customHeight="1" x14ac:dyDescent="0.35">
      <c r="A181" s="192" t="s">
        <v>341</v>
      </c>
      <c r="B181" s="297" t="s">
        <v>71</v>
      </c>
      <c r="C181" s="297"/>
      <c r="D181" s="297"/>
      <c r="E181" s="297"/>
      <c r="F181" s="297"/>
      <c r="G181" s="297"/>
      <c r="H181" s="297"/>
      <c r="I181" s="297"/>
      <c r="J181" s="297"/>
      <c r="K181" s="297"/>
      <c r="L181" s="297"/>
    </row>
    <row r="182" spans="1:14" s="25" customFormat="1" ht="30" customHeight="1" x14ac:dyDescent="0.35">
      <c r="A182" s="37" t="s">
        <v>261</v>
      </c>
      <c r="B182" s="102" t="s">
        <v>56</v>
      </c>
      <c r="C182" s="102" t="s">
        <v>16</v>
      </c>
      <c r="D182" s="156" t="s">
        <v>58</v>
      </c>
      <c r="E182" s="298"/>
      <c r="F182" s="299"/>
      <c r="G182" s="299"/>
      <c r="H182" s="299"/>
      <c r="I182" s="299"/>
      <c r="J182" s="299"/>
      <c r="K182" s="299"/>
      <c r="L182" s="300"/>
      <c r="M182" s="4"/>
      <c r="N182" s="4"/>
    </row>
    <row r="183" spans="1:14" s="25" customFormat="1" ht="21.95" customHeight="1" x14ac:dyDescent="0.35">
      <c r="A183" s="41" t="s">
        <v>57</v>
      </c>
      <c r="B183" s="75"/>
      <c r="C183" s="75"/>
      <c r="D183" s="97"/>
      <c r="E183" s="278"/>
      <c r="F183" s="279"/>
      <c r="G183" s="279"/>
      <c r="H183" s="279"/>
      <c r="I183" s="280"/>
      <c r="J183" s="76">
        <f>SUM(B183:I183)</f>
        <v>0</v>
      </c>
      <c r="K183" s="77">
        <v>2.15</v>
      </c>
      <c r="L183" s="77">
        <f>J183*K183</f>
        <v>0</v>
      </c>
      <c r="M183" s="4"/>
      <c r="N183" s="4"/>
    </row>
    <row r="184" spans="1:14" s="25" customFormat="1" ht="21.95" customHeight="1" x14ac:dyDescent="0.35">
      <c r="A184" s="54" t="s">
        <v>262</v>
      </c>
      <c r="B184" s="97"/>
      <c r="C184" s="97"/>
      <c r="D184" s="75"/>
      <c r="E184" s="278"/>
      <c r="F184" s="279"/>
      <c r="G184" s="279"/>
      <c r="H184" s="279"/>
      <c r="I184" s="280"/>
      <c r="J184" s="76">
        <f>SUM(B184:I184)</f>
        <v>0</v>
      </c>
      <c r="K184" s="77">
        <v>2.78</v>
      </c>
      <c r="L184" s="77">
        <f>J184*K184</f>
        <v>0</v>
      </c>
      <c r="M184" s="4"/>
      <c r="N184" s="4"/>
    </row>
    <row r="185" spans="1:14" s="25" customFormat="1" ht="21.95" customHeight="1" x14ac:dyDescent="0.35">
      <c r="A185" s="68" t="s">
        <v>339</v>
      </c>
      <c r="B185" s="119" t="s">
        <v>147</v>
      </c>
      <c r="C185" s="134" t="s">
        <v>0</v>
      </c>
      <c r="D185" s="197"/>
      <c r="E185" s="198"/>
      <c r="F185" s="198"/>
      <c r="G185" s="198"/>
      <c r="H185" s="198"/>
      <c r="I185" s="198"/>
      <c r="J185" s="198"/>
      <c r="K185" s="198"/>
      <c r="L185" s="199"/>
    </row>
    <row r="186" spans="1:14" s="25" customFormat="1" ht="21.95" customHeight="1" x14ac:dyDescent="0.35">
      <c r="A186" s="43" t="s">
        <v>148</v>
      </c>
      <c r="B186" s="107"/>
      <c r="C186" s="105"/>
      <c r="D186" s="287"/>
      <c r="E186" s="288"/>
      <c r="F186" s="288"/>
      <c r="G186" s="288"/>
      <c r="H186" s="288"/>
      <c r="I186" s="289"/>
      <c r="J186" s="76">
        <f>SUM(B186:I186)</f>
        <v>0</v>
      </c>
      <c r="K186" s="77">
        <v>3.5</v>
      </c>
      <c r="L186" s="77">
        <f>J186*K186</f>
        <v>0</v>
      </c>
      <c r="M186" s="26"/>
      <c r="N186" s="26"/>
    </row>
    <row r="187" spans="1:14" s="25" customFormat="1" ht="21.95" customHeight="1" x14ac:dyDescent="0.35">
      <c r="A187" s="67" t="s">
        <v>260</v>
      </c>
      <c r="B187" s="116" t="s">
        <v>150</v>
      </c>
      <c r="C187" s="134" t="s">
        <v>151</v>
      </c>
      <c r="D187" s="197"/>
      <c r="E187" s="198"/>
      <c r="F187" s="198"/>
      <c r="G187" s="198"/>
      <c r="H187" s="198"/>
      <c r="I187" s="198"/>
      <c r="J187" s="198"/>
      <c r="K187" s="198"/>
      <c r="L187" s="199"/>
    </row>
    <row r="188" spans="1:14" s="25" customFormat="1" ht="21.95" customHeight="1" x14ac:dyDescent="0.35">
      <c r="A188" s="43" t="s">
        <v>149</v>
      </c>
      <c r="B188" s="107"/>
      <c r="C188" s="105"/>
      <c r="D188" s="287"/>
      <c r="E188" s="288"/>
      <c r="F188" s="288"/>
      <c r="G188" s="288"/>
      <c r="H188" s="288"/>
      <c r="I188" s="289"/>
      <c r="J188" s="76">
        <f>SUM(B188:I188)</f>
        <v>0</v>
      </c>
      <c r="K188" s="77">
        <v>3.5</v>
      </c>
      <c r="L188" s="77">
        <f>J188*K188</f>
        <v>0</v>
      </c>
      <c r="M188" s="26"/>
      <c r="N188" s="26"/>
    </row>
    <row r="189" spans="1:14" s="25" customFormat="1" ht="21.95" customHeight="1" x14ac:dyDescent="0.35">
      <c r="A189" s="67" t="s">
        <v>260</v>
      </c>
      <c r="B189" s="79" t="s">
        <v>152</v>
      </c>
      <c r="C189" s="109" t="s">
        <v>156</v>
      </c>
      <c r="D189" s="89" t="s">
        <v>154</v>
      </c>
      <c r="E189" s="84" t="s">
        <v>155</v>
      </c>
      <c r="F189" s="290"/>
      <c r="G189" s="291"/>
      <c r="H189" s="291"/>
      <c r="I189" s="291"/>
      <c r="J189" s="291"/>
      <c r="K189" s="291"/>
      <c r="L189" s="292"/>
      <c r="M189" s="4"/>
      <c r="N189" s="4"/>
    </row>
    <row r="190" spans="1:14" s="25" customFormat="1" ht="21.95" customHeight="1" x14ac:dyDescent="0.35">
      <c r="A190" s="41" t="s">
        <v>153</v>
      </c>
      <c r="B190" s="91"/>
      <c r="C190" s="91"/>
      <c r="D190" s="75"/>
      <c r="E190" s="92"/>
      <c r="F190" s="195"/>
      <c r="G190" s="293"/>
      <c r="H190" s="293"/>
      <c r="I190" s="196"/>
      <c r="J190" s="76">
        <f>SUM(B190:I190)</f>
        <v>0</v>
      </c>
      <c r="K190" s="77">
        <v>3.5</v>
      </c>
      <c r="L190" s="77">
        <f>J190*K190</f>
        <v>0</v>
      </c>
      <c r="M190" s="4"/>
      <c r="N190" s="4"/>
    </row>
    <row r="191" spans="1:14" s="25" customFormat="1" ht="21.95" customHeight="1" x14ac:dyDescent="0.35">
      <c r="A191" s="69" t="s">
        <v>340</v>
      </c>
      <c r="B191" s="79" t="s">
        <v>6</v>
      </c>
      <c r="C191" s="80" t="s">
        <v>44</v>
      </c>
      <c r="D191" s="294"/>
      <c r="E191" s="295"/>
      <c r="F191" s="295"/>
      <c r="G191" s="295"/>
      <c r="H191" s="295"/>
      <c r="I191" s="295"/>
      <c r="J191" s="295"/>
      <c r="K191" s="295"/>
      <c r="L191" s="296"/>
    </row>
    <row r="192" spans="1:14" s="25" customFormat="1" ht="21.95" customHeight="1" x14ac:dyDescent="0.35">
      <c r="A192" s="41" t="s">
        <v>266</v>
      </c>
      <c r="B192" s="91"/>
      <c r="C192" s="91"/>
      <c r="D192" s="278"/>
      <c r="E192" s="279"/>
      <c r="F192" s="279"/>
      <c r="G192" s="279"/>
      <c r="H192" s="279"/>
      <c r="I192" s="280"/>
      <c r="J192" s="76">
        <f>SUM(B192:I192)</f>
        <v>0</v>
      </c>
      <c r="K192" s="77">
        <v>2.2400000000000002</v>
      </c>
      <c r="L192" s="77">
        <f>J192*K192</f>
        <v>0</v>
      </c>
      <c r="M192" s="26"/>
      <c r="N192" s="26"/>
    </row>
    <row r="193" spans="1:14" s="25" customFormat="1" ht="21.95" customHeight="1" x14ac:dyDescent="0.35">
      <c r="A193" s="41" t="s">
        <v>267</v>
      </c>
      <c r="B193" s="91"/>
      <c r="C193" s="91"/>
      <c r="D193" s="278"/>
      <c r="E193" s="279"/>
      <c r="F193" s="279"/>
      <c r="G193" s="279"/>
      <c r="H193" s="279"/>
      <c r="I193" s="280"/>
      <c r="J193" s="76">
        <f>SUM(B193:I193)</f>
        <v>0</v>
      </c>
      <c r="K193" s="77">
        <v>2.2400000000000002</v>
      </c>
      <c r="L193" s="77">
        <f>J193*K193</f>
        <v>0</v>
      </c>
      <c r="M193" s="26"/>
      <c r="N193" s="26"/>
    </row>
    <row r="194" spans="1:14" s="25" customFormat="1" ht="21.95" customHeight="1" x14ac:dyDescent="0.35">
      <c r="A194" s="67" t="s">
        <v>260</v>
      </c>
      <c r="B194" s="79" t="s">
        <v>291</v>
      </c>
      <c r="C194" s="79" t="s">
        <v>63</v>
      </c>
      <c r="D194" s="80" t="s">
        <v>12</v>
      </c>
      <c r="E194" s="103" t="s">
        <v>14</v>
      </c>
      <c r="F194" s="103" t="s">
        <v>7</v>
      </c>
      <c r="G194" s="79" t="s">
        <v>51</v>
      </c>
      <c r="H194" s="79" t="s">
        <v>0</v>
      </c>
      <c r="I194" s="281"/>
      <c r="J194" s="282"/>
      <c r="K194" s="282"/>
      <c r="L194" s="283"/>
    </row>
    <row r="195" spans="1:14" s="25" customFormat="1" ht="21.95" customHeight="1" x14ac:dyDescent="0.35">
      <c r="A195" s="43" t="s">
        <v>357</v>
      </c>
      <c r="B195" s="105"/>
      <c r="C195" s="123"/>
      <c r="D195" s="124"/>
      <c r="E195" s="105"/>
      <c r="F195" s="105"/>
      <c r="G195" s="105"/>
      <c r="H195" s="105"/>
      <c r="I195" s="125"/>
      <c r="J195" s="76">
        <f>SUM(B195:I195)</f>
        <v>0</v>
      </c>
      <c r="K195" s="77">
        <v>2.2400000000000002</v>
      </c>
      <c r="L195" s="77">
        <f>J195*K195</f>
        <v>0</v>
      </c>
      <c r="M195" s="26"/>
      <c r="N195" s="26"/>
    </row>
    <row r="196" spans="1:14" s="25" customFormat="1" ht="21.95" customHeight="1" x14ac:dyDescent="0.35">
      <c r="A196" s="67" t="s">
        <v>260</v>
      </c>
      <c r="B196" s="104" t="s">
        <v>45</v>
      </c>
      <c r="C196" s="134" t="s">
        <v>47</v>
      </c>
      <c r="D196" s="134" t="s">
        <v>46</v>
      </c>
      <c r="E196" s="134" t="s">
        <v>73</v>
      </c>
      <c r="F196" s="134" t="s">
        <v>7</v>
      </c>
      <c r="G196" s="134" t="s">
        <v>6</v>
      </c>
      <c r="H196" s="104" t="s">
        <v>0</v>
      </c>
      <c r="I196" s="104" t="s">
        <v>15</v>
      </c>
      <c r="J196" s="275"/>
      <c r="K196" s="276"/>
      <c r="L196" s="277"/>
    </row>
    <row r="197" spans="1:14" s="25" customFormat="1" ht="21.95" customHeight="1" x14ac:dyDescent="0.35">
      <c r="A197" s="43" t="s">
        <v>265</v>
      </c>
      <c r="B197" s="107"/>
      <c r="C197" s="105"/>
      <c r="D197" s="106"/>
      <c r="E197" s="98"/>
      <c r="F197" s="93"/>
      <c r="G197" s="93"/>
      <c r="H197" s="93"/>
      <c r="I197" s="93"/>
      <c r="J197" s="76">
        <f>SUM(B197:I197)</f>
        <v>0</v>
      </c>
      <c r="K197" s="77">
        <v>2.2400000000000002</v>
      </c>
      <c r="L197" s="77">
        <f>J197*K197</f>
        <v>0</v>
      </c>
      <c r="M197" s="26"/>
      <c r="N197" s="26"/>
    </row>
    <row r="198" spans="1:14" s="25" customFormat="1" ht="21.95" customHeight="1" x14ac:dyDescent="0.35">
      <c r="A198" s="67" t="s">
        <v>260</v>
      </c>
      <c r="B198" s="104" t="s">
        <v>46</v>
      </c>
      <c r="C198" s="134" t="s">
        <v>14</v>
      </c>
      <c r="D198" s="134" t="s">
        <v>7</v>
      </c>
      <c r="E198" s="134" t="s">
        <v>6</v>
      </c>
      <c r="F198" s="85" t="s">
        <v>51</v>
      </c>
      <c r="G198" s="104" t="s">
        <v>13</v>
      </c>
      <c r="H198" s="104" t="s">
        <v>0</v>
      </c>
      <c r="I198" s="284"/>
      <c r="J198" s="285"/>
      <c r="K198" s="285"/>
      <c r="L198" s="286"/>
    </row>
    <row r="199" spans="1:14" s="25" customFormat="1" ht="21.95" customHeight="1" x14ac:dyDescent="0.35">
      <c r="A199" s="43" t="s">
        <v>268</v>
      </c>
      <c r="B199" s="107"/>
      <c r="C199" s="105"/>
      <c r="D199" s="106"/>
      <c r="E199" s="98"/>
      <c r="F199" s="93"/>
      <c r="G199" s="93"/>
      <c r="H199" s="93"/>
      <c r="I199" s="133"/>
      <c r="J199" s="76">
        <f>SUM(B199:I199)</f>
        <v>0</v>
      </c>
      <c r="K199" s="77">
        <v>3.05</v>
      </c>
      <c r="L199" s="77">
        <f>J199*K199</f>
        <v>0</v>
      </c>
      <c r="M199" s="26"/>
      <c r="N199" s="26"/>
    </row>
    <row r="200" spans="1:14" s="25" customFormat="1" ht="21.95" customHeight="1" x14ac:dyDescent="0.35">
      <c r="A200" s="67" t="s">
        <v>260</v>
      </c>
      <c r="B200" s="79" t="s">
        <v>45</v>
      </c>
      <c r="C200" s="80" t="s">
        <v>263</v>
      </c>
      <c r="D200" s="89" t="s">
        <v>14</v>
      </c>
      <c r="E200" s="85" t="s">
        <v>7</v>
      </c>
      <c r="F200" s="85" t="s">
        <v>6</v>
      </c>
      <c r="G200" s="132" t="s">
        <v>15</v>
      </c>
      <c r="H200" s="275"/>
      <c r="I200" s="276"/>
      <c r="J200" s="276"/>
      <c r="K200" s="276"/>
      <c r="L200" s="277"/>
      <c r="M200" s="4"/>
      <c r="N200" s="4"/>
    </row>
    <row r="201" spans="1:14" s="25" customFormat="1" ht="21.95" customHeight="1" x14ac:dyDescent="0.35">
      <c r="A201" s="41" t="s">
        <v>321</v>
      </c>
      <c r="B201" s="91"/>
      <c r="C201" s="91"/>
      <c r="D201" s="75"/>
      <c r="E201" s="92"/>
      <c r="F201" s="93"/>
      <c r="G201" s="91"/>
      <c r="H201" s="195"/>
      <c r="I201" s="196"/>
      <c r="J201" s="76">
        <f>SUM(B201:I201)</f>
        <v>0</v>
      </c>
      <c r="K201" s="77">
        <v>3.5</v>
      </c>
      <c r="L201" s="77">
        <f>J201*K201</f>
        <v>0</v>
      </c>
      <c r="M201" s="4"/>
      <c r="N201" s="4"/>
    </row>
    <row r="202" spans="1:14" s="25" customFormat="1" ht="21.95" customHeight="1" x14ac:dyDescent="0.35">
      <c r="A202" s="67" t="s">
        <v>260</v>
      </c>
      <c r="B202" s="79" t="s">
        <v>59</v>
      </c>
      <c r="C202" s="80" t="s">
        <v>20</v>
      </c>
      <c r="D202" s="89" t="s">
        <v>6</v>
      </c>
      <c r="E202" s="85" t="s">
        <v>44</v>
      </c>
      <c r="F202" s="85" t="s">
        <v>51</v>
      </c>
      <c r="G202" s="132" t="s">
        <v>0</v>
      </c>
      <c r="H202" s="272"/>
      <c r="I202" s="273"/>
      <c r="J202" s="273"/>
      <c r="K202" s="273"/>
      <c r="L202" s="274"/>
      <c r="M202" s="4"/>
      <c r="N202" s="4"/>
    </row>
    <row r="203" spans="1:14" s="25" customFormat="1" ht="21.95" customHeight="1" x14ac:dyDescent="0.35">
      <c r="A203" s="41" t="s">
        <v>269</v>
      </c>
      <c r="B203" s="91"/>
      <c r="C203" s="91"/>
      <c r="D203" s="75"/>
      <c r="E203" s="92"/>
      <c r="F203" s="93"/>
      <c r="G203" s="91"/>
      <c r="H203" s="195"/>
      <c r="I203" s="196"/>
      <c r="J203" s="76">
        <f>SUM(B203:I203)</f>
        <v>0</v>
      </c>
      <c r="K203" s="77">
        <v>3.5</v>
      </c>
      <c r="L203" s="77">
        <f>J203*K203</f>
        <v>0</v>
      </c>
      <c r="M203" s="4"/>
      <c r="N203" s="4"/>
    </row>
    <row r="204" spans="1:14" s="25" customFormat="1" ht="21.95" customHeight="1" x14ac:dyDescent="0.35">
      <c r="A204" s="67" t="s">
        <v>260</v>
      </c>
      <c r="B204" s="89" t="s">
        <v>46</v>
      </c>
      <c r="C204" s="157" t="s">
        <v>63</v>
      </c>
      <c r="D204" s="103" t="s">
        <v>14</v>
      </c>
      <c r="E204" s="132" t="s">
        <v>7</v>
      </c>
      <c r="F204" s="134" t="s">
        <v>20</v>
      </c>
      <c r="G204" s="134" t="s">
        <v>6</v>
      </c>
      <c r="H204" s="85" t="s">
        <v>51</v>
      </c>
      <c r="I204" s="132" t="s">
        <v>0</v>
      </c>
      <c r="J204" s="275"/>
      <c r="K204" s="276"/>
      <c r="L204" s="277"/>
    </row>
    <row r="205" spans="1:14" s="25" customFormat="1" ht="21.95" customHeight="1" x14ac:dyDescent="0.35">
      <c r="A205" s="41" t="s">
        <v>322</v>
      </c>
      <c r="B205" s="107"/>
      <c r="C205" s="105"/>
      <c r="D205" s="106"/>
      <c r="E205" s="98"/>
      <c r="F205" s="140"/>
      <c r="G205" s="105"/>
      <c r="H205" s="93"/>
      <c r="I205" s="93"/>
      <c r="J205" s="76">
        <f>SUM(B205:I205)</f>
        <v>0</v>
      </c>
      <c r="K205" s="77">
        <v>3.5</v>
      </c>
      <c r="L205" s="77">
        <f>J205*K205</f>
        <v>0</v>
      </c>
      <c r="M205" s="4"/>
      <c r="N205" s="4"/>
    </row>
    <row r="206" spans="1:14" s="25" customFormat="1" ht="21.95" customHeight="1" x14ac:dyDescent="0.35">
      <c r="A206" s="67" t="s">
        <v>260</v>
      </c>
      <c r="B206" s="89" t="s">
        <v>49</v>
      </c>
      <c r="C206" s="157" t="s">
        <v>14</v>
      </c>
      <c r="D206" s="148" t="s">
        <v>65</v>
      </c>
      <c r="E206" s="132" t="s">
        <v>7</v>
      </c>
      <c r="F206" s="134" t="s">
        <v>20</v>
      </c>
      <c r="G206" s="134" t="s">
        <v>6</v>
      </c>
      <c r="H206" s="85" t="s">
        <v>44</v>
      </c>
      <c r="I206" s="132" t="s">
        <v>0</v>
      </c>
      <c r="J206" s="275"/>
      <c r="K206" s="276"/>
      <c r="L206" s="277"/>
    </row>
    <row r="207" spans="1:14" s="25" customFormat="1" ht="21.95" customHeight="1" x14ac:dyDescent="0.35">
      <c r="A207" s="41" t="s">
        <v>323</v>
      </c>
      <c r="B207" s="107"/>
      <c r="C207" s="105"/>
      <c r="D207" s="106"/>
      <c r="E207" s="98"/>
      <c r="F207" s="140"/>
      <c r="G207" s="105"/>
      <c r="H207" s="93"/>
      <c r="I207" s="93"/>
      <c r="J207" s="76">
        <f>SUM(B207:I207)</f>
        <v>0</v>
      </c>
      <c r="K207" s="77">
        <v>3.5</v>
      </c>
      <c r="L207" s="77">
        <f>J207*K207</f>
        <v>0</v>
      </c>
      <c r="M207" s="4"/>
      <c r="N207" s="4"/>
    </row>
    <row r="208" spans="1:14" s="25" customFormat="1" ht="21.95" customHeight="1" x14ac:dyDescent="0.35">
      <c r="A208" s="67" t="s">
        <v>260</v>
      </c>
      <c r="B208" s="79" t="s">
        <v>55</v>
      </c>
      <c r="C208" s="89" t="s">
        <v>7</v>
      </c>
      <c r="D208" s="84" t="s">
        <v>6</v>
      </c>
      <c r="E208" s="85" t="s">
        <v>44</v>
      </c>
      <c r="F208" s="85" t="s">
        <v>0</v>
      </c>
      <c r="G208" s="85" t="s">
        <v>15</v>
      </c>
      <c r="H208" s="275"/>
      <c r="I208" s="276"/>
      <c r="J208" s="276"/>
      <c r="K208" s="276"/>
      <c r="L208" s="277"/>
      <c r="M208" s="4"/>
      <c r="N208" s="4"/>
    </row>
    <row r="209" spans="1:14" s="25" customFormat="1" ht="21.95" customHeight="1" x14ac:dyDescent="0.35">
      <c r="A209" s="41" t="s">
        <v>64</v>
      </c>
      <c r="B209" s="91"/>
      <c r="C209" s="91"/>
      <c r="D209" s="75"/>
      <c r="E209" s="92"/>
      <c r="F209" s="93"/>
      <c r="G209" s="91"/>
      <c r="H209" s="195"/>
      <c r="I209" s="196"/>
      <c r="J209" s="76">
        <f>SUM(B209:I209)</f>
        <v>0</v>
      </c>
      <c r="K209" s="77">
        <v>3.5</v>
      </c>
      <c r="L209" s="77">
        <f>J209*K209</f>
        <v>0</v>
      </c>
      <c r="M209" s="4"/>
      <c r="N209" s="4"/>
    </row>
    <row r="210" spans="1:14" s="25" customFormat="1" ht="21.95" customHeight="1" x14ac:dyDescent="0.35">
      <c r="A210" s="67" t="s">
        <v>260</v>
      </c>
      <c r="B210" s="89" t="s">
        <v>45</v>
      </c>
      <c r="C210" s="134" t="s">
        <v>63</v>
      </c>
      <c r="D210" s="134" t="s">
        <v>7</v>
      </c>
      <c r="E210" s="103" t="s">
        <v>20</v>
      </c>
      <c r="F210" s="134" t="s">
        <v>6</v>
      </c>
      <c r="G210" s="132" t="s">
        <v>0</v>
      </c>
      <c r="H210" s="197"/>
      <c r="I210" s="198"/>
      <c r="J210" s="198"/>
      <c r="K210" s="198"/>
      <c r="L210" s="199"/>
    </row>
    <row r="211" spans="1:14" s="25" customFormat="1" ht="21.95" customHeight="1" x14ac:dyDescent="0.35">
      <c r="A211" s="41" t="s">
        <v>66</v>
      </c>
      <c r="B211" s="107"/>
      <c r="C211" s="105"/>
      <c r="D211" s="106"/>
      <c r="E211" s="98"/>
      <c r="F211" s="140"/>
      <c r="G211" s="105"/>
      <c r="H211" s="195"/>
      <c r="I211" s="196"/>
      <c r="J211" s="76">
        <f>SUM(B211:I211)</f>
        <v>0</v>
      </c>
      <c r="K211" s="77">
        <v>3.5</v>
      </c>
      <c r="L211" s="77">
        <f>J211*K211</f>
        <v>0</v>
      </c>
      <c r="M211" s="4"/>
      <c r="N211" s="4"/>
    </row>
    <row r="212" spans="1:14" ht="21.95" customHeight="1" x14ac:dyDescent="0.25">
      <c r="A212" s="67" t="s">
        <v>260</v>
      </c>
      <c r="B212" s="79" t="s">
        <v>14</v>
      </c>
      <c r="C212" s="127" t="s">
        <v>7</v>
      </c>
      <c r="D212" s="128" t="s">
        <v>6</v>
      </c>
      <c r="E212" s="103" t="s">
        <v>44</v>
      </c>
      <c r="F212" s="103" t="s">
        <v>51</v>
      </c>
      <c r="G212" s="127" t="s">
        <v>0</v>
      </c>
      <c r="H212" s="127" t="s">
        <v>15</v>
      </c>
      <c r="I212" s="269"/>
      <c r="J212" s="270"/>
      <c r="K212" s="270"/>
      <c r="L212" s="271"/>
    </row>
    <row r="213" spans="1:14" ht="21.95" customHeight="1" x14ac:dyDescent="0.25">
      <c r="A213" s="41" t="s">
        <v>270</v>
      </c>
      <c r="B213" s="105"/>
      <c r="C213" s="123"/>
      <c r="D213" s="129"/>
      <c r="E213" s="105"/>
      <c r="F213" s="105"/>
      <c r="G213" s="123"/>
      <c r="H213" s="105"/>
      <c r="I213" s="131"/>
      <c r="J213" s="130">
        <f>SUM(B213:I213)</f>
        <v>0</v>
      </c>
      <c r="K213" s="77">
        <v>4.8499999999999996</v>
      </c>
      <c r="L213" s="77">
        <f>J213*K213</f>
        <v>0</v>
      </c>
    </row>
    <row r="214" spans="1:14" ht="21.95" customHeight="1" x14ac:dyDescent="0.25">
      <c r="A214" s="67" t="s">
        <v>260</v>
      </c>
      <c r="B214" s="79" t="s">
        <v>14</v>
      </c>
      <c r="C214" s="127" t="s">
        <v>7</v>
      </c>
      <c r="D214" s="128" t="s">
        <v>6</v>
      </c>
      <c r="E214" s="103" t="s">
        <v>0</v>
      </c>
      <c r="F214" s="103" t="s">
        <v>15</v>
      </c>
      <c r="G214" s="249"/>
      <c r="H214" s="250"/>
      <c r="I214" s="250"/>
      <c r="J214" s="250"/>
      <c r="K214" s="250"/>
      <c r="L214" s="251"/>
    </row>
    <row r="215" spans="1:14" ht="21.95" customHeight="1" x14ac:dyDescent="0.25">
      <c r="A215" s="41" t="s">
        <v>404</v>
      </c>
      <c r="B215" s="105"/>
      <c r="C215" s="123"/>
      <c r="D215" s="129"/>
      <c r="E215" s="105"/>
      <c r="F215" s="105"/>
      <c r="G215" s="240"/>
      <c r="H215" s="241"/>
      <c r="I215" s="242"/>
      <c r="J215" s="130">
        <f>SUM(B215:I215)</f>
        <v>0</v>
      </c>
      <c r="K215" s="77">
        <v>5.3</v>
      </c>
      <c r="L215" s="77">
        <f>J215*K215</f>
        <v>0</v>
      </c>
    </row>
    <row r="216" spans="1:14" ht="21.95" customHeight="1" x14ac:dyDescent="0.25">
      <c r="A216" s="67" t="s">
        <v>260</v>
      </c>
      <c r="B216" s="79" t="s">
        <v>52</v>
      </c>
      <c r="C216" s="127" t="s">
        <v>14</v>
      </c>
      <c r="D216" s="128" t="s">
        <v>0</v>
      </c>
      <c r="E216" s="243"/>
      <c r="F216" s="244"/>
      <c r="G216" s="244"/>
      <c r="H216" s="244"/>
      <c r="I216" s="244"/>
      <c r="J216" s="244"/>
      <c r="K216" s="244"/>
      <c r="L216" s="245"/>
    </row>
    <row r="217" spans="1:14" ht="21.95" customHeight="1" x14ac:dyDescent="0.25">
      <c r="A217" s="41" t="s">
        <v>157</v>
      </c>
      <c r="B217" s="105"/>
      <c r="C217" s="123"/>
      <c r="D217" s="129"/>
      <c r="E217" s="246"/>
      <c r="F217" s="247"/>
      <c r="G217" s="247"/>
      <c r="H217" s="247"/>
      <c r="I217" s="248"/>
      <c r="J217" s="130">
        <f>SUM(B217:I217)</f>
        <v>0</v>
      </c>
      <c r="K217" s="77">
        <v>5.3</v>
      </c>
      <c r="L217" s="77">
        <f>J217*K217</f>
        <v>0</v>
      </c>
    </row>
    <row r="218" spans="1:14" ht="21.95" customHeight="1" x14ac:dyDescent="0.25">
      <c r="A218" s="67" t="s">
        <v>260</v>
      </c>
      <c r="B218" s="79" t="s">
        <v>7</v>
      </c>
      <c r="C218" s="127" t="s">
        <v>159</v>
      </c>
      <c r="D218" s="128" t="s">
        <v>0</v>
      </c>
      <c r="E218" s="103" t="s">
        <v>15</v>
      </c>
      <c r="F218" s="243"/>
      <c r="G218" s="244"/>
      <c r="H218" s="244"/>
      <c r="I218" s="244"/>
      <c r="J218" s="244"/>
      <c r="K218" s="244"/>
      <c r="L218" s="245"/>
    </row>
    <row r="219" spans="1:14" ht="21.95" customHeight="1" x14ac:dyDescent="0.25">
      <c r="A219" s="41" t="s">
        <v>158</v>
      </c>
      <c r="B219" s="105"/>
      <c r="C219" s="123"/>
      <c r="D219" s="129"/>
      <c r="E219" s="105"/>
      <c r="F219" s="247"/>
      <c r="G219" s="247"/>
      <c r="H219" s="247"/>
      <c r="I219" s="248"/>
      <c r="J219" s="130">
        <f>SUM(B219:I219)</f>
        <v>0</v>
      </c>
      <c r="K219" s="77">
        <v>5.3</v>
      </c>
      <c r="L219" s="77">
        <f>J219*K219</f>
        <v>0</v>
      </c>
    </row>
    <row r="220" spans="1:14" ht="21.95" customHeight="1" x14ac:dyDescent="0.25">
      <c r="A220" s="67" t="s">
        <v>260</v>
      </c>
      <c r="B220" s="79" t="s">
        <v>7</v>
      </c>
      <c r="C220" s="127" t="s">
        <v>159</v>
      </c>
      <c r="D220" s="128" t="s">
        <v>44</v>
      </c>
      <c r="E220" s="103" t="s">
        <v>0</v>
      </c>
      <c r="F220" s="103" t="s">
        <v>15</v>
      </c>
      <c r="G220" s="243"/>
      <c r="H220" s="244"/>
      <c r="I220" s="244"/>
      <c r="J220" s="244"/>
      <c r="K220" s="244"/>
      <c r="L220" s="245"/>
    </row>
    <row r="221" spans="1:14" ht="21.95" customHeight="1" x14ac:dyDescent="0.25">
      <c r="A221" s="41" t="s">
        <v>166</v>
      </c>
      <c r="B221" s="105"/>
      <c r="C221" s="123"/>
      <c r="D221" s="129"/>
      <c r="E221" s="105"/>
      <c r="F221" s="105"/>
      <c r="G221" s="246"/>
      <c r="H221" s="247"/>
      <c r="I221" s="248"/>
      <c r="J221" s="130">
        <f>SUM(B221:I221)</f>
        <v>0</v>
      </c>
      <c r="K221" s="77">
        <v>5.3</v>
      </c>
      <c r="L221" s="77">
        <f>J221*K221</f>
        <v>0</v>
      </c>
    </row>
    <row r="222" spans="1:14" ht="21.95" customHeight="1" x14ac:dyDescent="0.25">
      <c r="A222" s="67" t="s">
        <v>260</v>
      </c>
      <c r="B222" s="158" t="s">
        <v>7</v>
      </c>
      <c r="C222" s="158" t="s">
        <v>6</v>
      </c>
      <c r="D222" s="158" t="s">
        <v>44</v>
      </c>
      <c r="E222" s="158" t="s">
        <v>0</v>
      </c>
      <c r="F222" s="243"/>
      <c r="G222" s="244"/>
      <c r="H222" s="244"/>
      <c r="I222" s="244"/>
      <c r="J222" s="244"/>
      <c r="K222" s="244"/>
      <c r="L222" s="245"/>
    </row>
    <row r="223" spans="1:14" s="25" customFormat="1" ht="21.95" customHeight="1" x14ac:dyDescent="0.35">
      <c r="A223" s="43" t="s">
        <v>273</v>
      </c>
      <c r="B223" s="159"/>
      <c r="C223" s="107"/>
      <c r="D223" s="107"/>
      <c r="E223" s="159"/>
      <c r="F223" s="246"/>
      <c r="G223" s="247"/>
      <c r="H223" s="247"/>
      <c r="I223" s="248"/>
      <c r="J223" s="76">
        <f>SUM(B223:I223)</f>
        <v>0</v>
      </c>
      <c r="K223" s="77">
        <v>6.74</v>
      </c>
      <c r="L223" s="77">
        <f>J223*K223</f>
        <v>0</v>
      </c>
      <c r="M223" s="26"/>
      <c r="N223" s="26"/>
    </row>
    <row r="224" spans="1:14" s="25" customFormat="1" ht="21.95" customHeight="1" x14ac:dyDescent="0.35">
      <c r="A224" s="43" t="s">
        <v>274</v>
      </c>
      <c r="B224" s="159"/>
      <c r="C224" s="107"/>
      <c r="D224" s="159"/>
      <c r="E224" s="159"/>
      <c r="F224" s="246"/>
      <c r="G224" s="247"/>
      <c r="H224" s="247"/>
      <c r="I224" s="248"/>
      <c r="J224" s="76">
        <f>SUM(B224:I224)</f>
        <v>0</v>
      </c>
      <c r="K224" s="77">
        <v>6.74</v>
      </c>
      <c r="L224" s="77">
        <f>J224*K224</f>
        <v>0</v>
      </c>
      <c r="M224" s="26"/>
      <c r="N224" s="26"/>
    </row>
    <row r="225" spans="1:14" s="25" customFormat="1" ht="21.95" customHeight="1" x14ac:dyDescent="0.35">
      <c r="A225" s="43" t="s">
        <v>275</v>
      </c>
      <c r="B225" s="107"/>
      <c r="C225" s="107"/>
      <c r="D225" s="159"/>
      <c r="E225" s="107"/>
      <c r="F225" s="246"/>
      <c r="G225" s="247"/>
      <c r="H225" s="247"/>
      <c r="I225" s="248"/>
      <c r="J225" s="76">
        <f>SUM(B225:I225)</f>
        <v>0</v>
      </c>
      <c r="K225" s="77">
        <v>6.74</v>
      </c>
      <c r="L225" s="77">
        <f>J225*K225</f>
        <v>0</v>
      </c>
      <c r="M225" s="26"/>
      <c r="N225" s="26"/>
    </row>
    <row r="226" spans="1:14" ht="21.95" customHeight="1" x14ac:dyDescent="0.25">
      <c r="A226" s="70" t="s">
        <v>338</v>
      </c>
      <c r="B226" s="79" t="s">
        <v>161</v>
      </c>
      <c r="C226" s="160" t="s">
        <v>162</v>
      </c>
      <c r="D226" s="128" t="s">
        <v>163</v>
      </c>
      <c r="E226" s="148" t="s">
        <v>164</v>
      </c>
      <c r="F226" s="148" t="s">
        <v>165</v>
      </c>
      <c r="G226" s="244"/>
      <c r="H226" s="244"/>
      <c r="I226" s="244"/>
      <c r="J226" s="244"/>
      <c r="K226" s="244"/>
      <c r="L226" s="245"/>
    </row>
    <row r="227" spans="1:14" ht="21.95" customHeight="1" x14ac:dyDescent="0.25">
      <c r="A227" s="41" t="s">
        <v>160</v>
      </c>
      <c r="B227" s="105"/>
      <c r="C227" s="123"/>
      <c r="D227" s="129"/>
      <c r="E227" s="105"/>
      <c r="F227" s="105"/>
      <c r="G227" s="247"/>
      <c r="H227" s="247"/>
      <c r="I227" s="248"/>
      <c r="J227" s="130">
        <f>SUM(B227:I227)</f>
        <v>0</v>
      </c>
      <c r="K227" s="77">
        <v>5.3</v>
      </c>
      <c r="L227" s="77">
        <f>J227*K227</f>
        <v>0</v>
      </c>
    </row>
    <row r="228" spans="1:14" ht="21.95" customHeight="1" x14ac:dyDescent="0.25">
      <c r="A228" s="67" t="s">
        <v>260</v>
      </c>
      <c r="B228" s="161" t="s">
        <v>168</v>
      </c>
      <c r="C228" s="128" t="s">
        <v>44</v>
      </c>
      <c r="D228" s="128" t="s">
        <v>0</v>
      </c>
      <c r="E228" s="260"/>
      <c r="F228" s="261"/>
      <c r="G228" s="261"/>
      <c r="H228" s="261"/>
      <c r="I228" s="261"/>
      <c r="J228" s="261"/>
      <c r="K228" s="261"/>
      <c r="L228" s="262"/>
    </row>
    <row r="229" spans="1:14" ht="21.95" customHeight="1" x14ac:dyDescent="0.25">
      <c r="A229" s="41" t="s">
        <v>324</v>
      </c>
      <c r="B229" s="123"/>
      <c r="C229" s="129"/>
      <c r="D229" s="129"/>
      <c r="E229" s="246"/>
      <c r="F229" s="247"/>
      <c r="G229" s="247"/>
      <c r="H229" s="247"/>
      <c r="I229" s="248"/>
      <c r="J229" s="130">
        <f>SUM(B229:I229)</f>
        <v>0</v>
      </c>
      <c r="K229" s="77">
        <v>7.73</v>
      </c>
      <c r="L229" s="77">
        <f>J229*K229</f>
        <v>0</v>
      </c>
    </row>
    <row r="230" spans="1:14" ht="21.95" customHeight="1" x14ac:dyDescent="0.25">
      <c r="A230" s="67" t="s">
        <v>260</v>
      </c>
      <c r="B230" s="117" t="s">
        <v>380</v>
      </c>
      <c r="C230" s="164" t="s">
        <v>381</v>
      </c>
      <c r="D230" s="128" t="s">
        <v>382</v>
      </c>
      <c r="E230" s="148" t="s">
        <v>383</v>
      </c>
      <c r="F230" s="148" t="s">
        <v>384</v>
      </c>
      <c r="G230" s="243"/>
      <c r="H230" s="244"/>
      <c r="I230" s="244"/>
      <c r="J230" s="244"/>
      <c r="K230" s="244"/>
      <c r="L230" s="245"/>
    </row>
    <row r="231" spans="1:14" ht="21.95" customHeight="1" x14ac:dyDescent="0.25">
      <c r="A231" s="41" t="s">
        <v>379</v>
      </c>
      <c r="B231" s="105"/>
      <c r="C231" s="123"/>
      <c r="D231" s="129"/>
      <c r="E231" s="105"/>
      <c r="F231" s="105"/>
      <c r="G231" s="246"/>
      <c r="H231" s="247"/>
      <c r="I231" s="248"/>
      <c r="J231" s="130">
        <f>SUM(B231:I231)</f>
        <v>0</v>
      </c>
      <c r="K231" s="77">
        <v>7.55</v>
      </c>
      <c r="L231" s="77">
        <f>J231*K231</f>
        <v>0</v>
      </c>
    </row>
    <row r="232" spans="1:14" ht="21.95" customHeight="1" x14ac:dyDescent="0.25">
      <c r="A232" s="67" t="s">
        <v>260</v>
      </c>
      <c r="B232" s="101" t="s">
        <v>386</v>
      </c>
      <c r="C232" s="161" t="s">
        <v>387</v>
      </c>
      <c r="D232" s="128" t="s">
        <v>388</v>
      </c>
      <c r="E232" s="260"/>
      <c r="F232" s="261"/>
      <c r="G232" s="261"/>
      <c r="H232" s="261"/>
      <c r="I232" s="261"/>
      <c r="J232" s="261"/>
      <c r="K232" s="261"/>
      <c r="L232" s="262"/>
    </row>
    <row r="233" spans="1:14" ht="21.95" customHeight="1" x14ac:dyDescent="0.25">
      <c r="A233" s="41" t="s">
        <v>385</v>
      </c>
      <c r="B233" s="105"/>
      <c r="C233" s="123"/>
      <c r="D233" s="129"/>
      <c r="E233" s="263"/>
      <c r="F233" s="264"/>
      <c r="G233" s="264"/>
      <c r="H233" s="264"/>
      <c r="I233" s="265"/>
      <c r="J233" s="130">
        <f>SUM(B233:I233)</f>
        <v>0</v>
      </c>
      <c r="K233" s="77">
        <v>8.09</v>
      </c>
      <c r="L233" s="77">
        <f>J233*K233</f>
        <v>0</v>
      </c>
    </row>
    <row r="234" spans="1:14" ht="21.95" customHeight="1" x14ac:dyDescent="0.25">
      <c r="A234" s="67" t="s">
        <v>260</v>
      </c>
      <c r="B234" s="101" t="s">
        <v>390</v>
      </c>
      <c r="C234" s="266"/>
      <c r="D234" s="267"/>
      <c r="E234" s="267"/>
      <c r="F234" s="267"/>
      <c r="G234" s="267"/>
      <c r="H234" s="267"/>
      <c r="I234" s="267"/>
      <c r="J234" s="267"/>
      <c r="K234" s="267"/>
      <c r="L234" s="268"/>
    </row>
    <row r="235" spans="1:14" ht="21.95" customHeight="1" x14ac:dyDescent="0.25">
      <c r="A235" s="41" t="s">
        <v>389</v>
      </c>
      <c r="B235" s="105"/>
      <c r="C235" s="215"/>
      <c r="D235" s="216"/>
      <c r="E235" s="216"/>
      <c r="F235" s="216"/>
      <c r="G235" s="216"/>
      <c r="H235" s="216"/>
      <c r="I235" s="217"/>
      <c r="J235" s="130">
        <f>SUM(B235:I235)</f>
        <v>0</v>
      </c>
      <c r="K235" s="77">
        <v>8.4499999999999993</v>
      </c>
      <c r="L235" s="77">
        <f>J235*K235</f>
        <v>0</v>
      </c>
    </row>
    <row r="236" spans="1:14" ht="21.95" customHeight="1" x14ac:dyDescent="0.25">
      <c r="A236" s="67" t="s">
        <v>260</v>
      </c>
      <c r="B236" s="117" t="s">
        <v>391</v>
      </c>
      <c r="C236" s="165" t="s">
        <v>392</v>
      </c>
      <c r="D236" s="128" t="s">
        <v>393</v>
      </c>
      <c r="E236" s="103" t="s">
        <v>394</v>
      </c>
      <c r="F236" s="103" t="s">
        <v>395</v>
      </c>
      <c r="G236" s="243"/>
      <c r="H236" s="244"/>
      <c r="I236" s="244"/>
      <c r="J236" s="244"/>
      <c r="K236" s="244"/>
      <c r="L236" s="245"/>
    </row>
    <row r="237" spans="1:14" ht="21.95" customHeight="1" x14ac:dyDescent="0.25">
      <c r="A237" s="41" t="s">
        <v>366</v>
      </c>
      <c r="B237" s="105"/>
      <c r="C237" s="123"/>
      <c r="D237" s="129"/>
      <c r="E237" s="105"/>
      <c r="F237" s="105"/>
      <c r="G237" s="246"/>
      <c r="H237" s="247"/>
      <c r="I237" s="248"/>
      <c r="J237" s="130">
        <f>SUM(B237:I237)</f>
        <v>0</v>
      </c>
      <c r="K237" s="77">
        <v>12.5</v>
      </c>
      <c r="L237" s="77">
        <f>J237*K237</f>
        <v>0</v>
      </c>
    </row>
    <row r="238" spans="1:14" ht="21.95" customHeight="1" x14ac:dyDescent="0.25">
      <c r="A238" s="67" t="s">
        <v>260</v>
      </c>
      <c r="B238" s="127" t="s">
        <v>167</v>
      </c>
      <c r="C238" s="128" t="s">
        <v>6</v>
      </c>
      <c r="D238" s="128" t="s">
        <v>140</v>
      </c>
      <c r="E238" s="260"/>
      <c r="F238" s="261"/>
      <c r="G238" s="261"/>
      <c r="H238" s="261"/>
      <c r="I238" s="261"/>
      <c r="J238" s="261"/>
      <c r="K238" s="261"/>
      <c r="L238" s="262"/>
    </row>
    <row r="239" spans="1:14" ht="21.95" customHeight="1" x14ac:dyDescent="0.25">
      <c r="A239" s="41" t="s">
        <v>326</v>
      </c>
      <c r="B239" s="123"/>
      <c r="C239" s="129"/>
      <c r="D239" s="129"/>
      <c r="E239" s="246"/>
      <c r="F239" s="247"/>
      <c r="G239" s="247"/>
      <c r="H239" s="247"/>
      <c r="I239" s="248"/>
      <c r="J239" s="130">
        <f>SUM(B239:I239)</f>
        <v>0</v>
      </c>
      <c r="K239" s="77">
        <v>5.75</v>
      </c>
      <c r="L239" s="77">
        <f>J239*K239</f>
        <v>0</v>
      </c>
    </row>
    <row r="240" spans="1:14" ht="21.95" customHeight="1" x14ac:dyDescent="0.25">
      <c r="A240" s="67" t="s">
        <v>260</v>
      </c>
      <c r="B240" s="109" t="s">
        <v>396</v>
      </c>
      <c r="C240" s="252"/>
      <c r="D240" s="252"/>
      <c r="E240" s="252"/>
      <c r="F240" s="252"/>
      <c r="G240" s="252"/>
      <c r="H240" s="252"/>
      <c r="I240" s="252"/>
      <c r="J240" s="252"/>
      <c r="K240" s="252"/>
      <c r="L240" s="252"/>
    </row>
    <row r="241" spans="1:14" ht="21.95" customHeight="1" x14ac:dyDescent="0.25">
      <c r="A241" s="42" t="s">
        <v>169</v>
      </c>
      <c r="B241" s="75"/>
      <c r="C241" s="253"/>
      <c r="D241" s="253"/>
      <c r="E241" s="253"/>
      <c r="F241" s="253"/>
      <c r="G241" s="253"/>
      <c r="H241" s="253"/>
      <c r="I241" s="253"/>
      <c r="J241" s="130">
        <f>SUM(B241:I241)</f>
        <v>0</v>
      </c>
      <c r="K241" s="77">
        <v>7.64</v>
      </c>
      <c r="L241" s="77">
        <f>J241*K241</f>
        <v>0</v>
      </c>
    </row>
    <row r="242" spans="1:14" s="25" customFormat="1" ht="21.95" customHeight="1" x14ac:dyDescent="0.35">
      <c r="A242" s="55"/>
      <c r="B242" s="188" t="s">
        <v>397</v>
      </c>
      <c r="C242" s="189" t="s">
        <v>398</v>
      </c>
      <c r="D242" s="254"/>
      <c r="E242" s="255"/>
      <c r="F242" s="255"/>
      <c r="G242" s="255"/>
      <c r="H242" s="255"/>
      <c r="I242" s="255"/>
      <c r="J242" s="255"/>
      <c r="K242" s="255"/>
      <c r="L242" s="256"/>
    </row>
    <row r="243" spans="1:14" s="25" customFormat="1" ht="21.95" customHeight="1" x14ac:dyDescent="0.35">
      <c r="A243" s="43" t="s">
        <v>325</v>
      </c>
      <c r="B243" s="107"/>
      <c r="C243" s="107"/>
      <c r="D243" s="257"/>
      <c r="E243" s="258"/>
      <c r="F243" s="258"/>
      <c r="G243" s="258"/>
      <c r="H243" s="258"/>
      <c r="I243" s="259"/>
      <c r="J243" s="76">
        <f>SUM(B243:I243)</f>
        <v>0</v>
      </c>
      <c r="K243" s="77">
        <v>5.75</v>
      </c>
      <c r="L243" s="77">
        <f>J243*K243</f>
        <v>0</v>
      </c>
      <c r="M243" s="26"/>
      <c r="N243" s="26"/>
    </row>
    <row r="244" spans="1:14" ht="21.95" customHeight="1" x14ac:dyDescent="0.25">
      <c r="A244" s="67" t="s">
        <v>260</v>
      </c>
      <c r="B244" s="79" t="s">
        <v>170</v>
      </c>
      <c r="C244" s="127" t="s">
        <v>171</v>
      </c>
      <c r="D244" s="128" t="s">
        <v>172</v>
      </c>
      <c r="E244" s="111" t="s">
        <v>173</v>
      </c>
      <c r="F244" s="243"/>
      <c r="G244" s="244"/>
      <c r="H244" s="244"/>
      <c r="I244" s="244"/>
      <c r="J244" s="244"/>
      <c r="K244" s="244"/>
      <c r="L244" s="245"/>
    </row>
    <row r="245" spans="1:14" ht="21.95" customHeight="1" x14ac:dyDescent="0.25">
      <c r="A245" s="41" t="s">
        <v>365</v>
      </c>
      <c r="B245" s="105"/>
      <c r="C245" s="123"/>
      <c r="D245" s="129"/>
      <c r="E245" s="105"/>
      <c r="F245" s="247"/>
      <c r="G245" s="247"/>
      <c r="H245" s="247"/>
      <c r="I245" s="248"/>
      <c r="J245" s="130">
        <f>SUM(B245:I245)</f>
        <v>0</v>
      </c>
      <c r="K245" s="77">
        <v>8.36</v>
      </c>
      <c r="L245" s="77">
        <f>J245*K245</f>
        <v>0</v>
      </c>
    </row>
    <row r="246" spans="1:14" ht="21.95" customHeight="1" x14ac:dyDescent="0.25">
      <c r="A246" s="70" t="s">
        <v>337</v>
      </c>
      <c r="B246" s="79" t="s">
        <v>175</v>
      </c>
      <c r="C246" s="127" t="s">
        <v>176</v>
      </c>
      <c r="D246" s="218"/>
      <c r="E246" s="219"/>
      <c r="F246" s="219"/>
      <c r="G246" s="219"/>
      <c r="H246" s="219"/>
      <c r="I246" s="219"/>
      <c r="J246" s="219"/>
      <c r="K246" s="219"/>
      <c r="L246" s="220"/>
    </row>
    <row r="247" spans="1:14" ht="21.95" customHeight="1" x14ac:dyDescent="0.25">
      <c r="A247" s="41" t="s">
        <v>174</v>
      </c>
      <c r="B247" s="105"/>
      <c r="C247" s="123"/>
      <c r="D247" s="228"/>
      <c r="E247" s="229"/>
      <c r="F247" s="229"/>
      <c r="G247" s="229"/>
      <c r="H247" s="229"/>
      <c r="I247" s="230"/>
      <c r="J247" s="130">
        <f>SUM(B247:I247)</f>
        <v>0</v>
      </c>
      <c r="K247" s="77">
        <v>3.23</v>
      </c>
      <c r="L247" s="77">
        <f>J247*K247</f>
        <v>0</v>
      </c>
    </row>
    <row r="248" spans="1:14" ht="21.95" customHeight="1" x14ac:dyDescent="0.25">
      <c r="A248" s="67" t="s">
        <v>260</v>
      </c>
      <c r="B248" s="101" t="s">
        <v>178</v>
      </c>
      <c r="C248" s="127" t="s">
        <v>179</v>
      </c>
      <c r="D248" s="218"/>
      <c r="E248" s="219"/>
      <c r="F248" s="219"/>
      <c r="G248" s="219"/>
      <c r="H248" s="219"/>
      <c r="I248" s="219"/>
      <c r="J248" s="219"/>
      <c r="K248" s="219"/>
      <c r="L248" s="220"/>
    </row>
    <row r="249" spans="1:14" ht="21.95" customHeight="1" x14ac:dyDescent="0.25">
      <c r="A249" s="41" t="s">
        <v>177</v>
      </c>
      <c r="B249" s="105"/>
      <c r="C249" s="123"/>
      <c r="D249" s="228"/>
      <c r="E249" s="229"/>
      <c r="F249" s="229"/>
      <c r="G249" s="229"/>
      <c r="H249" s="229"/>
      <c r="I249" s="230"/>
      <c r="J249" s="130">
        <f>SUM(B249:I249)</f>
        <v>0</v>
      </c>
      <c r="K249" s="77">
        <v>3.23</v>
      </c>
      <c r="L249" s="77">
        <f>J249*K249</f>
        <v>0</v>
      </c>
    </row>
    <row r="250" spans="1:14" ht="21.95" customHeight="1" x14ac:dyDescent="0.25">
      <c r="A250" s="67" t="s">
        <v>260</v>
      </c>
      <c r="B250" s="101" t="s">
        <v>180</v>
      </c>
      <c r="C250" s="127" t="s">
        <v>115</v>
      </c>
      <c r="D250" s="218"/>
      <c r="E250" s="219"/>
      <c r="F250" s="219"/>
      <c r="G250" s="219"/>
      <c r="H250" s="219"/>
      <c r="I250" s="219"/>
      <c r="J250" s="219"/>
      <c r="K250" s="219"/>
      <c r="L250" s="220"/>
    </row>
    <row r="251" spans="1:14" ht="21.95" customHeight="1" x14ac:dyDescent="0.25">
      <c r="A251" s="41" t="s">
        <v>181</v>
      </c>
      <c r="B251" s="105"/>
      <c r="C251" s="123"/>
      <c r="D251" s="228"/>
      <c r="E251" s="229"/>
      <c r="F251" s="229"/>
      <c r="G251" s="229"/>
      <c r="H251" s="229"/>
      <c r="I251" s="230"/>
      <c r="J251" s="130">
        <f>SUM(B251:I251)</f>
        <v>0</v>
      </c>
      <c r="K251" s="77">
        <v>3.23</v>
      </c>
      <c r="L251" s="77">
        <f>J251*K251</f>
        <v>0</v>
      </c>
    </row>
    <row r="252" spans="1:14" ht="21.95" customHeight="1" x14ac:dyDescent="0.25">
      <c r="A252" s="67" t="s">
        <v>260</v>
      </c>
      <c r="B252" s="79" t="s">
        <v>183</v>
      </c>
      <c r="C252" s="127" t="s">
        <v>184</v>
      </c>
      <c r="D252" s="218"/>
      <c r="E252" s="219"/>
      <c r="F252" s="219"/>
      <c r="G252" s="219"/>
      <c r="H252" s="219"/>
      <c r="I252" s="219"/>
      <c r="J252" s="219"/>
      <c r="K252" s="219"/>
      <c r="L252" s="220"/>
    </row>
    <row r="253" spans="1:14" ht="21.95" customHeight="1" x14ac:dyDescent="0.25">
      <c r="A253" s="41" t="s">
        <v>182</v>
      </c>
      <c r="B253" s="105"/>
      <c r="C253" s="123"/>
      <c r="D253" s="228"/>
      <c r="E253" s="229"/>
      <c r="F253" s="229"/>
      <c r="G253" s="229"/>
      <c r="H253" s="229"/>
      <c r="I253" s="230"/>
      <c r="J253" s="130">
        <f>SUM(B253:I253)</f>
        <v>0</v>
      </c>
      <c r="K253" s="77">
        <v>3.23</v>
      </c>
      <c r="L253" s="77">
        <f>J253*K253</f>
        <v>0</v>
      </c>
    </row>
    <row r="254" spans="1:14" ht="21.95" customHeight="1" x14ac:dyDescent="0.25">
      <c r="A254" s="67" t="s">
        <v>260</v>
      </c>
      <c r="B254" s="80" t="s">
        <v>20</v>
      </c>
      <c r="C254" s="252"/>
      <c r="D254" s="252"/>
      <c r="E254" s="252"/>
      <c r="F254" s="252"/>
      <c r="G254" s="252"/>
      <c r="H254" s="252"/>
      <c r="I254" s="252"/>
      <c r="J254" s="252"/>
      <c r="K254" s="252"/>
      <c r="L254" s="252"/>
    </row>
    <row r="255" spans="1:14" ht="21.95" customHeight="1" x14ac:dyDescent="0.25">
      <c r="A255" s="42" t="s">
        <v>185</v>
      </c>
      <c r="B255" s="75"/>
      <c r="C255" s="253"/>
      <c r="D255" s="253"/>
      <c r="E255" s="253"/>
      <c r="F255" s="253"/>
      <c r="G255" s="253"/>
      <c r="H255" s="253"/>
      <c r="I255" s="253"/>
      <c r="J255" s="130">
        <f>SUM(B255:I255)</f>
        <v>0</v>
      </c>
      <c r="K255" s="77">
        <v>3.23</v>
      </c>
      <c r="L255" s="77">
        <f>J255*K255</f>
        <v>0</v>
      </c>
    </row>
    <row r="256" spans="1:14" ht="21.95" customHeight="1" x14ac:dyDescent="0.25">
      <c r="A256" s="67" t="s">
        <v>260</v>
      </c>
      <c r="B256" s="79" t="s">
        <v>187</v>
      </c>
      <c r="C256" s="127" t="s">
        <v>188</v>
      </c>
      <c r="D256" s="218"/>
      <c r="E256" s="219"/>
      <c r="F256" s="219"/>
      <c r="G256" s="219"/>
      <c r="H256" s="219"/>
      <c r="I256" s="219"/>
      <c r="J256" s="219"/>
      <c r="K256" s="219"/>
      <c r="L256" s="220"/>
    </row>
    <row r="257" spans="1:12" ht="21.95" customHeight="1" x14ac:dyDescent="0.25">
      <c r="A257" s="41" t="s">
        <v>186</v>
      </c>
      <c r="B257" s="105"/>
      <c r="C257" s="123"/>
      <c r="D257" s="228"/>
      <c r="E257" s="229"/>
      <c r="F257" s="229"/>
      <c r="G257" s="229"/>
      <c r="H257" s="229"/>
      <c r="I257" s="230"/>
      <c r="J257" s="130">
        <f>SUM(B257:I257)</f>
        <v>0</v>
      </c>
      <c r="K257" s="77">
        <v>3.23</v>
      </c>
      <c r="L257" s="77">
        <f>J257*K257</f>
        <v>0</v>
      </c>
    </row>
    <row r="258" spans="1:12" ht="21.95" customHeight="1" x14ac:dyDescent="0.25">
      <c r="A258" s="67" t="s">
        <v>260</v>
      </c>
      <c r="B258" s="158" t="s">
        <v>190</v>
      </c>
      <c r="C258" s="151" t="s">
        <v>271</v>
      </c>
      <c r="D258" s="151" t="s">
        <v>272</v>
      </c>
      <c r="E258" s="151" t="s">
        <v>191</v>
      </c>
      <c r="F258" s="243"/>
      <c r="G258" s="244"/>
      <c r="H258" s="244"/>
      <c r="I258" s="244"/>
      <c r="J258" s="244"/>
      <c r="K258" s="244"/>
      <c r="L258" s="245"/>
    </row>
    <row r="259" spans="1:12" ht="21.95" customHeight="1" x14ac:dyDescent="0.25">
      <c r="A259" s="41" t="s">
        <v>189</v>
      </c>
      <c r="B259" s="107"/>
      <c r="C259" s="107"/>
      <c r="D259" s="107"/>
      <c r="E259" s="107"/>
      <c r="F259" s="246"/>
      <c r="G259" s="247"/>
      <c r="H259" s="247"/>
      <c r="I259" s="248"/>
      <c r="J259" s="76">
        <f>SUM(B259:I259)</f>
        <v>0</v>
      </c>
      <c r="K259" s="77">
        <v>5.75</v>
      </c>
      <c r="L259" s="77">
        <f>J259*K259</f>
        <v>0</v>
      </c>
    </row>
    <row r="260" spans="1:12" ht="21.95" customHeight="1" x14ac:dyDescent="0.25">
      <c r="A260" s="67" t="s">
        <v>260</v>
      </c>
      <c r="B260" s="151" t="s">
        <v>193</v>
      </c>
      <c r="C260" s="158" t="s">
        <v>55</v>
      </c>
      <c r="D260" s="158" t="s">
        <v>139</v>
      </c>
      <c r="E260" s="169" t="s">
        <v>348</v>
      </c>
      <c r="F260" s="243"/>
      <c r="G260" s="244"/>
      <c r="H260" s="244"/>
      <c r="I260" s="244"/>
      <c r="J260" s="244"/>
      <c r="K260" s="244"/>
      <c r="L260" s="245"/>
    </row>
    <row r="261" spans="1:12" ht="21.95" customHeight="1" x14ac:dyDescent="0.25">
      <c r="A261" s="41" t="s">
        <v>192</v>
      </c>
      <c r="B261" s="107"/>
      <c r="C261" s="107"/>
      <c r="D261" s="107"/>
      <c r="E261" s="107"/>
      <c r="F261" s="246"/>
      <c r="G261" s="247"/>
      <c r="H261" s="247"/>
      <c r="I261" s="248"/>
      <c r="J261" s="76">
        <f>SUM(B261:I261)</f>
        <v>0</v>
      </c>
      <c r="K261" s="77">
        <v>10.7</v>
      </c>
      <c r="L261" s="77">
        <f>J261*K261</f>
        <v>0</v>
      </c>
    </row>
    <row r="262" spans="1:12" ht="21.95" customHeight="1" x14ac:dyDescent="0.25">
      <c r="A262" s="70" t="s">
        <v>342</v>
      </c>
      <c r="B262" s="79" t="s">
        <v>351</v>
      </c>
      <c r="C262" s="161" t="s">
        <v>352</v>
      </c>
      <c r="D262" s="161" t="s">
        <v>353</v>
      </c>
      <c r="E262" s="161" t="s">
        <v>354</v>
      </c>
      <c r="F262" s="174"/>
      <c r="G262" s="174"/>
      <c r="H262" s="174"/>
      <c r="I262" s="174"/>
      <c r="J262" s="174"/>
      <c r="K262" s="174"/>
      <c r="L262" s="175"/>
    </row>
    <row r="263" spans="1:12" ht="21.95" customHeight="1" x14ac:dyDescent="0.25">
      <c r="A263" s="41" t="s">
        <v>399</v>
      </c>
      <c r="B263" s="105"/>
      <c r="C263" s="123"/>
      <c r="D263" s="123"/>
      <c r="E263" s="123"/>
      <c r="F263" s="240"/>
      <c r="G263" s="241"/>
      <c r="H263" s="241"/>
      <c r="I263" s="242"/>
      <c r="J263" s="130">
        <f>SUM(B263:I263)</f>
        <v>0</v>
      </c>
      <c r="K263" s="77">
        <v>7.73</v>
      </c>
      <c r="L263" s="77">
        <f>J263*K263</f>
        <v>0</v>
      </c>
    </row>
    <row r="264" spans="1:12" ht="21.95" customHeight="1" x14ac:dyDescent="0.25">
      <c r="A264" s="67" t="s">
        <v>260</v>
      </c>
      <c r="B264" s="79" t="s">
        <v>15</v>
      </c>
      <c r="C264" s="161" t="s">
        <v>201</v>
      </c>
      <c r="D264" s="249"/>
      <c r="E264" s="250"/>
      <c r="F264" s="250"/>
      <c r="G264" s="250"/>
      <c r="H264" s="250"/>
      <c r="I264" s="250"/>
      <c r="J264" s="250"/>
      <c r="K264" s="250"/>
      <c r="L264" s="251"/>
    </row>
    <row r="265" spans="1:12" ht="21.95" customHeight="1" x14ac:dyDescent="0.25">
      <c r="A265" s="41" t="s">
        <v>400</v>
      </c>
      <c r="B265" s="105"/>
      <c r="C265" s="123"/>
      <c r="D265" s="240"/>
      <c r="E265" s="241"/>
      <c r="F265" s="241"/>
      <c r="G265" s="241"/>
      <c r="H265" s="241"/>
      <c r="I265" s="242"/>
      <c r="J265" s="130">
        <f>SUM(B265:I265)</f>
        <v>0</v>
      </c>
      <c r="K265" s="77">
        <v>7.73</v>
      </c>
      <c r="L265" s="77">
        <f>J265*K265</f>
        <v>0</v>
      </c>
    </row>
    <row r="266" spans="1:12" ht="21.95" customHeight="1" x14ac:dyDescent="0.25">
      <c r="A266" s="67" t="s">
        <v>260</v>
      </c>
      <c r="B266" s="79" t="s">
        <v>7</v>
      </c>
      <c r="C266" s="127" t="s">
        <v>14</v>
      </c>
      <c r="D266" s="127" t="s">
        <v>6</v>
      </c>
      <c r="E266" s="127" t="s">
        <v>0</v>
      </c>
      <c r="F266" s="127" t="s">
        <v>15</v>
      </c>
      <c r="G266" s="249"/>
      <c r="H266" s="250"/>
      <c r="I266" s="250"/>
      <c r="J266" s="250"/>
      <c r="K266" s="250"/>
      <c r="L266" s="251"/>
    </row>
    <row r="267" spans="1:12" ht="21.95" customHeight="1" x14ac:dyDescent="0.25">
      <c r="A267" s="41" t="s">
        <v>336</v>
      </c>
      <c r="B267" s="105"/>
      <c r="C267" s="123"/>
      <c r="D267" s="123"/>
      <c r="E267" s="123"/>
      <c r="F267" s="123"/>
      <c r="G267" s="240"/>
      <c r="H267" s="241"/>
      <c r="I267" s="242"/>
      <c r="J267" s="130">
        <f>SUM(B267:I267)</f>
        <v>0</v>
      </c>
      <c r="K267" s="77">
        <v>8.6300000000000008</v>
      </c>
      <c r="L267" s="77">
        <f>J267*K267</f>
        <v>0</v>
      </c>
    </row>
    <row r="268" spans="1:12" ht="21.95" customHeight="1" x14ac:dyDescent="0.25">
      <c r="A268" s="67" t="s">
        <v>260</v>
      </c>
      <c r="B268" s="110" t="s">
        <v>203</v>
      </c>
      <c r="C268" s="150" t="s">
        <v>204</v>
      </c>
      <c r="D268" s="163" t="s">
        <v>205</v>
      </c>
      <c r="E268" s="160" t="s">
        <v>206</v>
      </c>
      <c r="F268" s="160" t="s">
        <v>207</v>
      </c>
      <c r="G268" s="164" t="s">
        <v>208</v>
      </c>
      <c r="H268" s="150" t="s">
        <v>209</v>
      </c>
      <c r="I268" s="150" t="s">
        <v>210</v>
      </c>
      <c r="J268" s="249"/>
      <c r="K268" s="250"/>
      <c r="L268" s="251"/>
    </row>
    <row r="269" spans="1:12" ht="21.95" customHeight="1" x14ac:dyDescent="0.25">
      <c r="A269" s="41" t="s">
        <v>202</v>
      </c>
      <c r="B269" s="105"/>
      <c r="C269" s="123"/>
      <c r="D269" s="123"/>
      <c r="E269" s="123"/>
      <c r="F269" s="123"/>
      <c r="G269" s="123"/>
      <c r="H269" s="123"/>
      <c r="I269" s="123"/>
      <c r="J269" s="130">
        <f>SUM(B269:I269)</f>
        <v>0</v>
      </c>
      <c r="K269" s="77">
        <v>8.6300000000000008</v>
      </c>
      <c r="L269" s="77">
        <f>J269*K269</f>
        <v>0</v>
      </c>
    </row>
    <row r="270" spans="1:12" ht="21.95" customHeight="1" x14ac:dyDescent="0.25">
      <c r="A270" s="67" t="s">
        <v>260</v>
      </c>
      <c r="B270" s="79" t="s">
        <v>45</v>
      </c>
      <c r="C270" s="127" t="s">
        <v>7</v>
      </c>
      <c r="D270" s="127" t="s">
        <v>6</v>
      </c>
      <c r="E270" s="127" t="s">
        <v>15</v>
      </c>
      <c r="F270" s="249"/>
      <c r="G270" s="250"/>
      <c r="H270" s="250"/>
      <c r="I270" s="250"/>
      <c r="J270" s="250"/>
      <c r="K270" s="250"/>
      <c r="L270" s="251"/>
    </row>
    <row r="271" spans="1:12" ht="21.95" customHeight="1" x14ac:dyDescent="0.25">
      <c r="A271" s="41" t="s">
        <v>401</v>
      </c>
      <c r="B271" s="105"/>
      <c r="C271" s="123"/>
      <c r="D271" s="123"/>
      <c r="E271" s="123"/>
      <c r="F271" s="215"/>
      <c r="G271" s="216"/>
      <c r="H271" s="216"/>
      <c r="I271" s="217"/>
      <c r="J271" s="130">
        <f>SUM(B271:I271)</f>
        <v>0</v>
      </c>
      <c r="K271" s="77">
        <v>7.73</v>
      </c>
      <c r="L271" s="77">
        <f>J271*K271</f>
        <v>0</v>
      </c>
    </row>
    <row r="272" spans="1:12" ht="21.95" customHeight="1" x14ac:dyDescent="0.25">
      <c r="A272" s="67" t="s">
        <v>260</v>
      </c>
      <c r="B272" s="110" t="s">
        <v>212</v>
      </c>
      <c r="C272" s="160" t="s">
        <v>214</v>
      </c>
      <c r="D272" s="160" t="s">
        <v>213</v>
      </c>
      <c r="E272" s="243"/>
      <c r="F272" s="244"/>
      <c r="G272" s="244"/>
      <c r="H272" s="244"/>
      <c r="I272" s="244"/>
      <c r="J272" s="244"/>
      <c r="K272" s="244"/>
      <c r="L272" s="245"/>
    </row>
    <row r="273" spans="1:12" ht="21.95" customHeight="1" x14ac:dyDescent="0.25">
      <c r="A273" s="41" t="s">
        <v>211</v>
      </c>
      <c r="B273" s="105"/>
      <c r="C273" s="123"/>
      <c r="D273" s="129"/>
      <c r="E273" s="246"/>
      <c r="F273" s="247"/>
      <c r="G273" s="247"/>
      <c r="H273" s="247"/>
      <c r="I273" s="248"/>
      <c r="J273" s="130">
        <f>SUM(B273:I273)</f>
        <v>0</v>
      </c>
      <c r="K273" s="77">
        <v>7.73</v>
      </c>
      <c r="L273" s="77">
        <f>J273*K273</f>
        <v>0</v>
      </c>
    </row>
    <row r="274" spans="1:12" ht="21.95" customHeight="1" x14ac:dyDescent="0.25">
      <c r="A274" s="67" t="s">
        <v>260</v>
      </c>
      <c r="B274" s="110" t="s">
        <v>217</v>
      </c>
      <c r="C274" s="165" t="s">
        <v>218</v>
      </c>
      <c r="D274" s="127" t="s">
        <v>7</v>
      </c>
      <c r="E274" s="127" t="s">
        <v>6</v>
      </c>
      <c r="F274" s="212"/>
      <c r="G274" s="213"/>
      <c r="H274" s="213"/>
      <c r="I274" s="213"/>
      <c r="J274" s="213"/>
      <c r="K274" s="213"/>
      <c r="L274" s="214"/>
    </row>
    <row r="275" spans="1:12" ht="21.95" customHeight="1" x14ac:dyDescent="0.25">
      <c r="A275" s="41" t="s">
        <v>216</v>
      </c>
      <c r="B275" s="105"/>
      <c r="C275" s="123"/>
      <c r="D275" s="123"/>
      <c r="E275" s="123"/>
      <c r="F275" s="240"/>
      <c r="G275" s="241"/>
      <c r="H275" s="241"/>
      <c r="I275" s="242"/>
      <c r="J275" s="130">
        <f>SUM(B275:I275)</f>
        <v>0</v>
      </c>
      <c r="K275" s="77">
        <v>9.7100000000000009</v>
      </c>
      <c r="L275" s="77">
        <f>J275*K275</f>
        <v>0</v>
      </c>
    </row>
    <row r="276" spans="1:12" ht="21.95" customHeight="1" x14ac:dyDescent="0.25">
      <c r="A276" s="67" t="s">
        <v>260</v>
      </c>
      <c r="B276" s="80" t="s">
        <v>45</v>
      </c>
      <c r="C276" s="127" t="s">
        <v>7</v>
      </c>
      <c r="D276" s="128" t="s">
        <v>6</v>
      </c>
      <c r="E276" s="243"/>
      <c r="F276" s="244"/>
      <c r="G276" s="244"/>
      <c r="H276" s="244"/>
      <c r="I276" s="244"/>
      <c r="J276" s="244"/>
      <c r="K276" s="244"/>
      <c r="L276" s="245"/>
    </row>
    <row r="277" spans="1:12" ht="21.95" customHeight="1" x14ac:dyDescent="0.25">
      <c r="A277" s="41" t="s">
        <v>215</v>
      </c>
      <c r="B277" s="105"/>
      <c r="C277" s="123"/>
      <c r="D277" s="129"/>
      <c r="E277" s="246"/>
      <c r="F277" s="247"/>
      <c r="G277" s="247"/>
      <c r="H277" s="247"/>
      <c r="I277" s="248"/>
      <c r="J277" s="130">
        <f>SUM(B277:I277)</f>
        <v>0</v>
      </c>
      <c r="K277" s="77">
        <v>9.7100000000000009</v>
      </c>
      <c r="L277" s="77">
        <f>J277*K277</f>
        <v>0</v>
      </c>
    </row>
    <row r="278" spans="1:12" ht="21.95" customHeight="1" x14ac:dyDescent="0.25">
      <c r="A278" s="67" t="s">
        <v>260</v>
      </c>
      <c r="B278" s="110" t="s">
        <v>222</v>
      </c>
      <c r="C278" s="150" t="s">
        <v>223</v>
      </c>
      <c r="D278" s="150" t="s">
        <v>224</v>
      </c>
      <c r="E278" s="150" t="s">
        <v>225</v>
      </c>
      <c r="F278" s="212"/>
      <c r="G278" s="213"/>
      <c r="H278" s="213"/>
      <c r="I278" s="213"/>
      <c r="J278" s="213"/>
      <c r="K278" s="213"/>
      <c r="L278" s="214"/>
    </row>
    <row r="279" spans="1:12" ht="21.95" customHeight="1" x14ac:dyDescent="0.25">
      <c r="A279" s="41" t="s">
        <v>219</v>
      </c>
      <c r="B279" s="105"/>
      <c r="C279" s="123"/>
      <c r="D279" s="123"/>
      <c r="E279" s="123"/>
      <c r="F279" s="240"/>
      <c r="G279" s="241"/>
      <c r="H279" s="241"/>
      <c r="I279" s="242"/>
      <c r="J279" s="130">
        <f>SUM(B279:I279)</f>
        <v>0</v>
      </c>
      <c r="K279" s="77">
        <v>9.7100000000000009</v>
      </c>
      <c r="L279" s="77">
        <f>J279*K279</f>
        <v>0</v>
      </c>
    </row>
    <row r="280" spans="1:12" ht="21.95" customHeight="1" x14ac:dyDescent="0.25">
      <c r="A280" s="67" t="s">
        <v>260</v>
      </c>
      <c r="B280" s="101" t="s">
        <v>229</v>
      </c>
      <c r="C280" s="127" t="s">
        <v>230</v>
      </c>
      <c r="D280" s="218"/>
      <c r="E280" s="219"/>
      <c r="F280" s="219"/>
      <c r="G280" s="219"/>
      <c r="H280" s="219"/>
      <c r="I280" s="219"/>
      <c r="J280" s="219"/>
      <c r="K280" s="219"/>
      <c r="L280" s="220"/>
    </row>
    <row r="281" spans="1:12" ht="21.95" customHeight="1" x14ac:dyDescent="0.25">
      <c r="A281" s="41" t="s">
        <v>228</v>
      </c>
      <c r="B281" s="105"/>
      <c r="C281" s="123"/>
      <c r="D281" s="228"/>
      <c r="E281" s="229"/>
      <c r="F281" s="229"/>
      <c r="G281" s="229"/>
      <c r="H281" s="229"/>
      <c r="I281" s="230"/>
      <c r="J281" s="130">
        <f>SUM(B281:I281)</f>
        <v>0</v>
      </c>
      <c r="K281" s="77">
        <v>9.7100000000000009</v>
      </c>
      <c r="L281" s="77">
        <f>J281*K281</f>
        <v>0</v>
      </c>
    </row>
    <row r="282" spans="1:12" ht="21.95" customHeight="1" x14ac:dyDescent="0.25">
      <c r="A282" s="67" t="s">
        <v>260</v>
      </c>
      <c r="B282" s="79" t="s">
        <v>195</v>
      </c>
      <c r="C282" s="127" t="s">
        <v>196</v>
      </c>
      <c r="D282" s="161" t="s">
        <v>197</v>
      </c>
      <c r="E282" s="160" t="s">
        <v>198</v>
      </c>
      <c r="F282" s="164" t="s">
        <v>199</v>
      </c>
      <c r="G282" s="127" t="s">
        <v>200</v>
      </c>
      <c r="H282" s="231"/>
      <c r="I282" s="232"/>
      <c r="J282" s="232"/>
      <c r="K282" s="232"/>
      <c r="L282" s="233"/>
    </row>
    <row r="283" spans="1:12" ht="21.95" customHeight="1" x14ac:dyDescent="0.25">
      <c r="A283" s="41" t="s">
        <v>194</v>
      </c>
      <c r="B283" s="105"/>
      <c r="C283" s="123"/>
      <c r="D283" s="123"/>
      <c r="E283" s="123"/>
      <c r="F283" s="123"/>
      <c r="G283" s="123"/>
      <c r="H283" s="228"/>
      <c r="I283" s="230"/>
      <c r="J283" s="130">
        <f>SUM(B283:I283)</f>
        <v>0</v>
      </c>
      <c r="K283" s="77">
        <v>9.7100000000000009</v>
      </c>
      <c r="L283" s="77">
        <f>J283*K283</f>
        <v>0</v>
      </c>
    </row>
    <row r="284" spans="1:12" ht="21.95" customHeight="1" x14ac:dyDescent="0.25">
      <c r="A284" s="67" t="s">
        <v>260</v>
      </c>
      <c r="B284" s="110" t="s">
        <v>226</v>
      </c>
      <c r="C284" s="127" t="s">
        <v>220</v>
      </c>
      <c r="D284" s="150" t="s">
        <v>221</v>
      </c>
      <c r="E284" s="150" t="s">
        <v>227</v>
      </c>
      <c r="F284" s="234"/>
      <c r="G284" s="235"/>
      <c r="H284" s="235"/>
      <c r="I284" s="235"/>
      <c r="J284" s="235"/>
      <c r="K284" s="235"/>
      <c r="L284" s="236"/>
    </row>
    <row r="285" spans="1:12" ht="21.95" customHeight="1" x14ac:dyDescent="0.25">
      <c r="A285" s="41" t="s">
        <v>349</v>
      </c>
      <c r="B285" s="105"/>
      <c r="C285" s="123"/>
      <c r="D285" s="123"/>
      <c r="E285" s="123"/>
      <c r="F285" s="237"/>
      <c r="G285" s="238"/>
      <c r="H285" s="238"/>
      <c r="I285" s="239"/>
      <c r="J285" s="130">
        <f>SUM(B285:I285)</f>
        <v>0</v>
      </c>
      <c r="K285" s="77">
        <v>12.59</v>
      </c>
      <c r="L285" s="77">
        <f>J285*K285</f>
        <v>0</v>
      </c>
    </row>
    <row r="286" spans="1:12" ht="21.95" customHeight="1" x14ac:dyDescent="0.25">
      <c r="A286" s="67" t="s">
        <v>260</v>
      </c>
      <c r="B286" s="109" t="s">
        <v>6</v>
      </c>
      <c r="C286" s="212"/>
      <c r="D286" s="213"/>
      <c r="E286" s="213"/>
      <c r="F286" s="213"/>
      <c r="G286" s="213"/>
      <c r="H286" s="213"/>
      <c r="I286" s="213"/>
      <c r="J286" s="213"/>
      <c r="K286" s="213"/>
      <c r="L286" s="214"/>
    </row>
    <row r="287" spans="1:12" ht="21.95" customHeight="1" x14ac:dyDescent="0.25">
      <c r="A287" s="64" t="s">
        <v>402</v>
      </c>
      <c r="B287" s="105"/>
      <c r="C287" s="215"/>
      <c r="D287" s="216"/>
      <c r="E287" s="216"/>
      <c r="F287" s="216"/>
      <c r="G287" s="216"/>
      <c r="H287" s="216"/>
      <c r="I287" s="217"/>
      <c r="J287" s="130">
        <f>SUM(B287:I287)</f>
        <v>0</v>
      </c>
      <c r="K287" s="77">
        <v>19.52</v>
      </c>
      <c r="L287" s="77">
        <f>J287*K287</f>
        <v>0</v>
      </c>
    </row>
    <row r="288" spans="1:12" ht="21.95" customHeight="1" x14ac:dyDescent="0.25">
      <c r="A288" s="67" t="s">
        <v>260</v>
      </c>
      <c r="B288" s="109" t="s">
        <v>231</v>
      </c>
      <c r="C288" s="164" t="s">
        <v>232</v>
      </c>
      <c r="D288" s="218"/>
      <c r="E288" s="219"/>
      <c r="F288" s="219"/>
      <c r="G288" s="219"/>
      <c r="H288" s="219"/>
      <c r="I288" s="219"/>
      <c r="J288" s="219"/>
      <c r="K288" s="219"/>
      <c r="L288" s="220"/>
    </row>
    <row r="289" spans="1:12" ht="21.95" customHeight="1" x14ac:dyDescent="0.25">
      <c r="A289" s="64" t="s">
        <v>403</v>
      </c>
      <c r="B289" s="105"/>
      <c r="C289" s="123"/>
      <c r="D289" s="221"/>
      <c r="E289" s="222"/>
      <c r="F289" s="222"/>
      <c r="G289" s="222"/>
      <c r="H289" s="222"/>
      <c r="I289" s="223"/>
      <c r="J289" s="130">
        <f>SUM(B289:I289)</f>
        <v>0</v>
      </c>
      <c r="K289" s="77">
        <v>24.11</v>
      </c>
      <c r="L289" s="77">
        <f>J289*K289</f>
        <v>0</v>
      </c>
    </row>
    <row r="290" spans="1:12" s="28" customFormat="1" ht="9.9499999999999993" customHeight="1" x14ac:dyDescent="0.25">
      <c r="A290" s="224"/>
      <c r="B290" s="225"/>
      <c r="C290" s="225"/>
      <c r="D290" s="225"/>
      <c r="E290" s="225"/>
      <c r="F290" s="225"/>
      <c r="G290" s="225"/>
      <c r="H290" s="225"/>
      <c r="I290" s="225"/>
      <c r="J290" s="225"/>
      <c r="K290" s="225"/>
      <c r="L290" s="226"/>
    </row>
    <row r="291" spans="1:12" ht="24.95" customHeight="1" x14ac:dyDescent="0.25">
      <c r="A291" s="227" t="s">
        <v>21</v>
      </c>
      <c r="B291" s="227"/>
      <c r="C291" s="227"/>
      <c r="D291" s="227"/>
      <c r="E291" s="227"/>
      <c r="F291" s="227"/>
      <c r="G291" s="227"/>
      <c r="H291" s="227"/>
      <c r="I291" s="227"/>
      <c r="J291" s="227"/>
      <c r="K291" s="227"/>
      <c r="L291" s="57">
        <f>SUM(L16:L289)</f>
        <v>0</v>
      </c>
    </row>
    <row r="292" spans="1:12" ht="24.95" customHeight="1" x14ac:dyDescent="0.25">
      <c r="A292" s="205" t="s">
        <v>26</v>
      </c>
      <c r="B292" s="206"/>
      <c r="C292" s="206"/>
      <c r="D292" s="206"/>
      <c r="E292" s="206"/>
      <c r="F292" s="206"/>
      <c r="G292" s="206"/>
      <c r="H292" s="206"/>
      <c r="I292" s="206"/>
      <c r="J292" s="206"/>
      <c r="K292" s="206"/>
      <c r="L292" s="58">
        <f>IF(DD!B11="PST",L291*0.06,0)</f>
        <v>0</v>
      </c>
    </row>
    <row r="293" spans="1:12" ht="24.95" customHeight="1" x14ac:dyDescent="0.25">
      <c r="A293" s="206" t="s">
        <v>34</v>
      </c>
      <c r="B293" s="206"/>
      <c r="C293" s="206"/>
      <c r="D293" s="206"/>
      <c r="E293" s="206"/>
      <c r="F293" s="206"/>
      <c r="G293" s="206"/>
      <c r="H293" s="206"/>
      <c r="I293" s="206"/>
      <c r="J293" s="206"/>
      <c r="K293" s="206"/>
      <c r="L293" s="56"/>
    </row>
    <row r="294" spans="1:12" ht="24.95" customHeight="1" x14ac:dyDescent="0.25">
      <c r="A294" s="206" t="s">
        <v>22</v>
      </c>
      <c r="B294" s="206"/>
      <c r="C294" s="206"/>
      <c r="D294" s="206"/>
      <c r="E294" s="206"/>
      <c r="F294" s="206"/>
      <c r="G294" s="206"/>
      <c r="H294" s="206"/>
      <c r="I294" s="206"/>
      <c r="J294" s="206"/>
      <c r="K294" s="206"/>
      <c r="L294" s="59">
        <f>L291+L292+L293</f>
        <v>0</v>
      </c>
    </row>
    <row r="295" spans="1:12" ht="30" customHeight="1" x14ac:dyDescent="0.4">
      <c r="A295" s="207" t="s">
        <v>36</v>
      </c>
      <c r="B295" s="207"/>
      <c r="C295" s="207"/>
      <c r="D295" s="207"/>
      <c r="E295" s="207"/>
      <c r="F295" s="207"/>
      <c r="G295" s="207"/>
      <c r="H295" s="207"/>
      <c r="I295" s="207"/>
      <c r="J295" s="207"/>
      <c r="K295" s="207"/>
      <c r="L295" s="207"/>
    </row>
    <row r="296" spans="1:12" ht="20.100000000000001" customHeight="1" x14ac:dyDescent="0.25">
      <c r="A296" s="208" t="s">
        <v>35</v>
      </c>
      <c r="B296" s="208"/>
      <c r="C296" s="208"/>
      <c r="D296" s="208"/>
      <c r="E296" s="208"/>
      <c r="F296" s="208"/>
      <c r="G296" s="208"/>
      <c r="H296" s="208"/>
      <c r="I296" s="208"/>
      <c r="J296" s="208"/>
      <c r="K296" s="208"/>
      <c r="L296" s="208"/>
    </row>
    <row r="297" spans="1:12" ht="50.1" customHeight="1" x14ac:dyDescent="0.25">
      <c r="A297" s="209" t="s">
        <v>367</v>
      </c>
      <c r="B297" s="210"/>
      <c r="C297" s="210"/>
      <c r="D297" s="210"/>
      <c r="E297" s="210"/>
      <c r="F297" s="210"/>
      <c r="G297" s="210"/>
      <c r="H297" s="210"/>
      <c r="I297" s="210"/>
      <c r="J297" s="210"/>
      <c r="K297" s="210"/>
      <c r="L297" s="211"/>
    </row>
    <row r="298" spans="1:12" ht="30" customHeight="1" x14ac:dyDescent="0.25">
      <c r="A298" s="200" t="s">
        <v>98</v>
      </c>
      <c r="B298" s="200"/>
      <c r="C298" s="200"/>
      <c r="D298" s="200"/>
      <c r="E298" s="200"/>
      <c r="F298" s="200"/>
      <c r="G298" s="200"/>
      <c r="H298" s="200"/>
      <c r="I298" s="200"/>
      <c r="J298" s="200"/>
      <c r="K298" s="200"/>
      <c r="L298" s="200"/>
    </row>
    <row r="299" spans="1:12" ht="20.100000000000001" customHeight="1" x14ac:dyDescent="0.25">
      <c r="A299" s="201" t="s">
        <v>141</v>
      </c>
      <c r="B299" s="201"/>
      <c r="C299" s="201"/>
      <c r="D299" s="201"/>
      <c r="E299" s="201"/>
      <c r="F299" s="201"/>
      <c r="G299" s="201"/>
      <c r="H299" s="201"/>
      <c r="I299" s="201"/>
      <c r="J299" s="201"/>
      <c r="K299" s="201"/>
      <c r="L299" s="201"/>
    </row>
    <row r="300" spans="1:12" ht="35.1" customHeight="1" x14ac:dyDescent="0.25">
      <c r="A300" s="201" t="s">
        <v>37</v>
      </c>
      <c r="B300" s="201"/>
      <c r="C300" s="201"/>
      <c r="D300" s="201"/>
      <c r="E300" s="201"/>
      <c r="F300" s="201"/>
      <c r="G300" s="201"/>
      <c r="H300" s="201"/>
      <c r="I300" s="201"/>
      <c r="J300" s="201"/>
      <c r="K300" s="201"/>
      <c r="L300" s="201"/>
    </row>
    <row r="301" spans="1:12" ht="35.1" customHeight="1" x14ac:dyDescent="0.25">
      <c r="A301" s="201" t="s">
        <v>38</v>
      </c>
      <c r="B301" s="201"/>
      <c r="C301" s="201"/>
      <c r="D301" s="201"/>
      <c r="E301" s="201"/>
      <c r="F301" s="201"/>
      <c r="G301" s="201"/>
      <c r="H301" s="201"/>
      <c r="I301" s="201"/>
      <c r="J301" s="201"/>
      <c r="K301" s="201"/>
      <c r="L301" s="201"/>
    </row>
    <row r="302" spans="1:12" ht="20.100000000000001" customHeight="1" x14ac:dyDescent="0.25">
      <c r="A302" s="201" t="s">
        <v>39</v>
      </c>
      <c r="B302" s="201"/>
      <c r="C302" s="201"/>
      <c r="D302" s="201"/>
      <c r="E302" s="201"/>
      <c r="F302" s="201"/>
      <c r="G302" s="201"/>
      <c r="H302" s="201"/>
      <c r="I302" s="201"/>
      <c r="J302" s="201"/>
      <c r="K302" s="201"/>
      <c r="L302" s="201"/>
    </row>
    <row r="303" spans="1:12" ht="20.100000000000001" customHeight="1" x14ac:dyDescent="0.25">
      <c r="A303" s="202" t="s">
        <v>23</v>
      </c>
      <c r="B303" s="203"/>
      <c r="C303" s="203"/>
      <c r="D303" s="203"/>
      <c r="E303" s="203"/>
      <c r="F303" s="203"/>
      <c r="G303" s="203"/>
      <c r="H303" s="203"/>
      <c r="I303" s="203"/>
      <c r="J303" s="203"/>
      <c r="K303" s="203"/>
      <c r="L303" s="204"/>
    </row>
    <row r="304" spans="1:12" ht="20.25" x14ac:dyDescent="0.3">
      <c r="A304" s="193" t="s">
        <v>40</v>
      </c>
      <c r="B304" s="193"/>
      <c r="C304" s="193"/>
      <c r="D304" s="193"/>
      <c r="E304" s="193"/>
      <c r="F304" s="193"/>
      <c r="G304" s="193"/>
      <c r="H304" s="193"/>
      <c r="I304" s="193"/>
      <c r="J304" s="193"/>
      <c r="K304" s="193"/>
      <c r="L304" s="193"/>
    </row>
    <row r="310" spans="1:1" x14ac:dyDescent="0.25">
      <c r="A310" s="2"/>
    </row>
    <row r="311" spans="1:1" x14ac:dyDescent="0.25">
      <c r="A311" s="2"/>
    </row>
    <row r="312" spans="1:1" x14ac:dyDescent="0.25">
      <c r="A312" s="2"/>
    </row>
    <row r="346" spans="1:11" ht="15.75" x14ac:dyDescent="0.25">
      <c r="A346" s="11"/>
      <c r="B346" s="13"/>
      <c r="C346" s="13"/>
      <c r="D346" s="6"/>
      <c r="E346" s="12"/>
      <c r="F346" s="12"/>
      <c r="G346" s="6"/>
      <c r="H346" s="6"/>
      <c r="I346" s="6"/>
      <c r="J346" s="6"/>
      <c r="K346" s="6"/>
    </row>
    <row r="347" spans="1:11" ht="15.75" x14ac:dyDescent="0.25">
      <c r="A347" s="8"/>
      <c r="B347" s="13"/>
      <c r="C347" s="6"/>
      <c r="D347" s="6"/>
      <c r="E347" s="14"/>
      <c r="F347" s="6"/>
      <c r="G347" s="6"/>
      <c r="H347" s="6"/>
      <c r="I347" s="6"/>
      <c r="J347" s="6"/>
      <c r="K347" s="6"/>
    </row>
    <row r="348" spans="1:11" ht="15.75" x14ac:dyDescent="0.25">
      <c r="A348" s="8"/>
      <c r="B348" s="13"/>
      <c r="C348" s="15"/>
      <c r="D348" s="13"/>
      <c r="E348" s="16"/>
      <c r="F348" s="17"/>
      <c r="G348" s="7"/>
      <c r="H348" s="17"/>
      <c r="I348" s="7"/>
      <c r="J348" s="13"/>
      <c r="K348" s="7"/>
    </row>
    <row r="349" spans="1:11" ht="15.75" x14ac:dyDescent="0.25">
      <c r="A349" s="8"/>
      <c r="B349" s="13"/>
      <c r="C349" s="15"/>
      <c r="D349" s="13"/>
      <c r="E349" s="16"/>
      <c r="F349" s="17"/>
      <c r="G349" s="7"/>
      <c r="H349" s="17"/>
      <c r="I349" s="7"/>
      <c r="J349" s="13"/>
      <c r="K349" s="7"/>
    </row>
    <row r="350" spans="1:11" ht="15.75" x14ac:dyDescent="0.25">
      <c r="A350" s="8"/>
      <c r="B350" s="13"/>
      <c r="C350" s="15"/>
      <c r="D350" s="13"/>
      <c r="E350" s="16"/>
      <c r="F350" s="17"/>
      <c r="G350" s="7"/>
      <c r="H350" s="17"/>
      <c r="I350" s="7"/>
      <c r="J350" s="13"/>
      <c r="K350" s="7"/>
    </row>
    <row r="351" spans="1:11" ht="15.75" x14ac:dyDescent="0.25">
      <c r="A351" s="8"/>
      <c r="B351" s="13"/>
      <c r="C351" s="15"/>
      <c r="D351" s="13"/>
      <c r="E351" s="16"/>
      <c r="F351" s="17"/>
      <c r="G351" s="7"/>
      <c r="H351" s="17"/>
      <c r="I351" s="7"/>
      <c r="J351" s="13"/>
      <c r="K351" s="7"/>
    </row>
    <row r="352" spans="1:11" ht="15.75" x14ac:dyDescent="0.25">
      <c r="A352" s="11"/>
      <c r="B352" s="13"/>
      <c r="C352" s="13"/>
      <c r="D352" s="13"/>
      <c r="E352" s="9"/>
      <c r="F352" s="17"/>
      <c r="G352" s="7"/>
      <c r="H352" s="17"/>
      <c r="I352" s="7"/>
      <c r="J352" s="13"/>
      <c r="K352" s="7"/>
    </row>
    <row r="353" spans="1:11" ht="15.75" x14ac:dyDescent="0.25">
      <c r="A353" s="8"/>
      <c r="B353" s="13"/>
      <c r="C353" s="15"/>
      <c r="D353" s="13"/>
      <c r="E353" s="16"/>
      <c r="F353" s="17"/>
      <c r="G353" s="7"/>
      <c r="H353" s="17"/>
      <c r="I353" s="7"/>
      <c r="J353" s="13"/>
      <c r="K353" s="7"/>
    </row>
    <row r="354" spans="1:11" ht="15.75" x14ac:dyDescent="0.25">
      <c r="A354" s="8"/>
      <c r="B354" s="13"/>
      <c r="C354" s="15"/>
      <c r="D354" s="13"/>
      <c r="E354" s="16"/>
      <c r="F354" s="17"/>
      <c r="G354" s="7"/>
      <c r="H354" s="17"/>
      <c r="I354" s="7"/>
      <c r="J354" s="13"/>
      <c r="K354" s="7"/>
    </row>
    <row r="355" spans="1:11" ht="15.75" x14ac:dyDescent="0.25">
      <c r="A355" s="8"/>
      <c r="B355" s="13"/>
      <c r="C355" s="15"/>
      <c r="D355" s="13"/>
      <c r="E355" s="16"/>
      <c r="F355" s="17"/>
      <c r="G355" s="7"/>
      <c r="H355" s="17"/>
      <c r="I355" s="7"/>
      <c r="J355" s="13"/>
      <c r="K355" s="7"/>
    </row>
    <row r="356" spans="1:11" ht="15.75" x14ac:dyDescent="0.25">
      <c r="A356" s="8"/>
      <c r="B356" s="13"/>
      <c r="C356" s="15"/>
      <c r="D356" s="13"/>
      <c r="E356" s="9"/>
      <c r="F356" s="17"/>
      <c r="G356" s="7"/>
      <c r="H356" s="17"/>
      <c r="I356" s="7"/>
      <c r="J356" s="13"/>
      <c r="K356" s="7"/>
    </row>
    <row r="357" spans="1:11" ht="15.75" x14ac:dyDescent="0.25">
      <c r="A357" s="11"/>
      <c r="B357" s="13"/>
      <c r="C357" s="13"/>
      <c r="D357" s="18"/>
      <c r="E357" s="19"/>
      <c r="F357" s="17"/>
      <c r="G357" s="20"/>
      <c r="H357" s="17"/>
      <c r="I357" s="7"/>
      <c r="J357" s="13"/>
      <c r="K357" s="7"/>
    </row>
    <row r="358" spans="1:11" ht="15.75" x14ac:dyDescent="0.25">
      <c r="A358" s="8"/>
      <c r="B358" s="13"/>
      <c r="C358" s="21"/>
      <c r="D358" s="18"/>
      <c r="E358" s="19"/>
      <c r="F358" s="17"/>
      <c r="G358" s="20"/>
      <c r="H358" s="17"/>
      <c r="I358" s="7"/>
      <c r="J358" s="13"/>
      <c r="K358" s="7"/>
    </row>
    <row r="359" spans="1:11" ht="15.75" x14ac:dyDescent="0.25">
      <c r="A359" s="8"/>
      <c r="B359" s="13"/>
      <c r="C359" s="15"/>
      <c r="D359" s="13"/>
      <c r="E359" s="9"/>
      <c r="F359" s="17"/>
      <c r="G359" s="7"/>
      <c r="H359" s="17"/>
      <c r="I359" s="7"/>
      <c r="J359" s="13"/>
      <c r="K359" s="7"/>
    </row>
    <row r="360" spans="1:11" ht="15.75" x14ac:dyDescent="0.25">
      <c r="A360" s="8"/>
      <c r="B360" s="13"/>
      <c r="C360" s="15"/>
      <c r="D360" s="13"/>
      <c r="E360" s="9"/>
      <c r="F360" s="17"/>
      <c r="G360" s="7"/>
      <c r="H360" s="17"/>
      <c r="I360" s="7"/>
      <c r="J360" s="13"/>
      <c r="K360" s="7"/>
    </row>
    <row r="361" spans="1:11" ht="15.75" x14ac:dyDescent="0.25">
      <c r="A361" s="8"/>
      <c r="B361" s="13"/>
      <c r="C361" s="15"/>
      <c r="D361" s="13"/>
      <c r="E361" s="9"/>
      <c r="F361" s="17"/>
      <c r="G361" s="7"/>
      <c r="H361" s="17"/>
      <c r="I361" s="7"/>
      <c r="J361" s="13"/>
      <c r="K361" s="7"/>
    </row>
    <row r="362" spans="1:11" ht="15.75" x14ac:dyDescent="0.25">
      <c r="A362" s="8"/>
      <c r="B362" s="13"/>
      <c r="C362" s="15"/>
      <c r="D362" s="13"/>
      <c r="E362" s="9"/>
      <c r="F362" s="17"/>
      <c r="G362" s="7"/>
      <c r="H362" s="17"/>
      <c r="I362" s="7"/>
      <c r="J362" s="13"/>
      <c r="K362" s="7"/>
    </row>
    <row r="363" spans="1:11" ht="15.75" x14ac:dyDescent="0.25">
      <c r="A363" s="8"/>
      <c r="B363" s="13"/>
      <c r="C363" s="15"/>
      <c r="D363" s="13"/>
      <c r="E363" s="9"/>
      <c r="F363" s="17"/>
      <c r="G363" s="7"/>
      <c r="H363" s="17"/>
      <c r="I363" s="7"/>
      <c r="J363" s="13"/>
      <c r="K363" s="7"/>
    </row>
    <row r="364" spans="1:11" ht="15.75" x14ac:dyDescent="0.25">
      <c r="A364" s="11"/>
      <c r="B364" s="13"/>
      <c r="C364" s="13"/>
      <c r="D364" s="13"/>
      <c r="E364" s="9"/>
      <c r="F364" s="17"/>
      <c r="G364" s="7"/>
      <c r="H364" s="17"/>
      <c r="I364" s="7"/>
      <c r="J364" s="13"/>
      <c r="K364" s="7"/>
    </row>
    <row r="365" spans="1:11" ht="15.75" x14ac:dyDescent="0.25">
      <c r="A365" s="8"/>
      <c r="B365" s="13"/>
      <c r="C365" s="15"/>
      <c r="D365" s="13"/>
      <c r="E365" s="9"/>
      <c r="F365" s="22"/>
      <c r="G365" s="23"/>
      <c r="H365" s="17"/>
      <c r="I365" s="7"/>
      <c r="J365" s="13"/>
      <c r="K365" s="7"/>
    </row>
    <row r="366" spans="1:11" ht="15.75" x14ac:dyDescent="0.25">
      <c r="A366" s="8"/>
      <c r="B366" s="13"/>
      <c r="C366" s="15"/>
      <c r="D366" s="13"/>
      <c r="E366" s="9"/>
      <c r="F366" s="17"/>
      <c r="G366" s="7"/>
      <c r="H366" s="17"/>
      <c r="I366" s="7"/>
      <c r="J366" s="13"/>
      <c r="K366" s="7"/>
    </row>
    <row r="367" spans="1:11" ht="15.75" x14ac:dyDescent="0.25">
      <c r="A367" s="8"/>
      <c r="B367" s="13"/>
      <c r="C367" s="15"/>
      <c r="D367" s="13"/>
      <c r="E367" s="9"/>
      <c r="F367" s="17"/>
      <c r="G367" s="7"/>
      <c r="H367" s="17"/>
      <c r="I367" s="7"/>
      <c r="J367" s="13"/>
      <c r="K367" s="7"/>
    </row>
    <row r="368" spans="1:11" ht="15.75" x14ac:dyDescent="0.25">
      <c r="A368" s="8"/>
      <c r="B368" s="13"/>
      <c r="C368" s="15"/>
      <c r="D368" s="13"/>
      <c r="E368" s="9"/>
      <c r="F368" s="17"/>
      <c r="G368" s="7"/>
      <c r="H368" s="17"/>
      <c r="I368" s="7"/>
      <c r="J368" s="13"/>
      <c r="K368" s="7"/>
    </row>
    <row r="369" spans="1:11" ht="15.75" x14ac:dyDescent="0.25">
      <c r="A369" s="8"/>
      <c r="B369" s="13"/>
      <c r="C369" s="15"/>
      <c r="D369" s="13"/>
      <c r="E369" s="9"/>
      <c r="F369" s="17"/>
      <c r="G369" s="7"/>
      <c r="H369" s="17"/>
      <c r="I369" s="7"/>
      <c r="J369" s="13"/>
      <c r="K369" s="7"/>
    </row>
    <row r="370" spans="1:11" ht="15.75" x14ac:dyDescent="0.25">
      <c r="A370" s="11"/>
      <c r="B370" s="13"/>
      <c r="C370" s="13"/>
      <c r="D370" s="13"/>
      <c r="E370" s="9"/>
      <c r="F370" s="17"/>
      <c r="G370" s="7"/>
      <c r="H370" s="17"/>
      <c r="I370" s="7"/>
      <c r="J370" s="13"/>
      <c r="K370" s="7"/>
    </row>
    <row r="371" spans="1:11" ht="15.75" x14ac:dyDescent="0.25">
      <c r="A371" s="8"/>
      <c r="B371" s="13"/>
      <c r="C371" s="15"/>
      <c r="D371" s="13"/>
      <c r="E371" s="9"/>
      <c r="F371" s="17"/>
      <c r="G371" s="7"/>
      <c r="H371" s="17"/>
      <c r="I371" s="7"/>
      <c r="J371" s="13"/>
      <c r="K371" s="7"/>
    </row>
    <row r="372" spans="1:11" ht="15.75" x14ac:dyDescent="0.25">
      <c r="A372" s="8"/>
      <c r="B372" s="13"/>
      <c r="C372" s="15"/>
      <c r="D372" s="13"/>
      <c r="E372" s="9"/>
      <c r="F372" s="17"/>
      <c r="G372" s="7"/>
      <c r="H372" s="17"/>
      <c r="I372" s="7"/>
      <c r="J372" s="13"/>
      <c r="K372" s="7"/>
    </row>
    <row r="373" spans="1:11" ht="15.75" x14ac:dyDescent="0.25">
      <c r="A373" s="8"/>
      <c r="B373" s="13"/>
      <c r="C373" s="15"/>
      <c r="D373" s="13"/>
      <c r="E373" s="9"/>
      <c r="F373" s="17"/>
      <c r="G373" s="7"/>
      <c r="H373" s="17"/>
      <c r="I373" s="7"/>
      <c r="J373" s="13"/>
      <c r="K373" s="7"/>
    </row>
    <row r="374" spans="1:11" ht="15.75" x14ac:dyDescent="0.25">
      <c r="A374" s="8"/>
      <c r="B374" s="13"/>
      <c r="C374" s="15"/>
      <c r="D374" s="13"/>
      <c r="E374" s="9"/>
      <c r="F374" s="17"/>
      <c r="G374" s="7"/>
      <c r="H374" s="17"/>
      <c r="I374" s="7"/>
      <c r="J374" s="13"/>
      <c r="K374" s="7"/>
    </row>
    <row r="375" spans="1:11" ht="15.75" x14ac:dyDescent="0.25">
      <c r="A375" s="8"/>
      <c r="B375" s="13"/>
      <c r="C375" s="15"/>
      <c r="D375" s="13"/>
      <c r="E375" s="9"/>
      <c r="F375" s="17"/>
      <c r="G375" s="7"/>
      <c r="H375" s="17"/>
      <c r="I375" s="7"/>
      <c r="J375" s="13"/>
      <c r="K375" s="7"/>
    </row>
    <row r="376" spans="1:11" ht="15.75" x14ac:dyDescent="0.25">
      <c r="A376" s="8"/>
      <c r="B376" s="13"/>
      <c r="C376" s="15"/>
      <c r="D376" s="13"/>
      <c r="E376" s="9"/>
      <c r="F376" s="17"/>
      <c r="G376" s="7"/>
      <c r="H376" s="17"/>
      <c r="I376" s="7"/>
      <c r="J376" s="13"/>
      <c r="K376" s="7"/>
    </row>
    <row r="377" spans="1:11" ht="15.75" x14ac:dyDescent="0.25">
      <c r="A377" s="8"/>
      <c r="B377" s="13"/>
      <c r="C377" s="15"/>
      <c r="D377" s="13"/>
      <c r="E377" s="9"/>
      <c r="F377" s="17"/>
      <c r="G377" s="7"/>
      <c r="H377" s="17"/>
      <c r="I377" s="7"/>
      <c r="J377" s="13"/>
      <c r="K377" s="7"/>
    </row>
    <row r="378" spans="1:11" ht="15.75" x14ac:dyDescent="0.25">
      <c r="A378" s="29"/>
      <c r="B378" s="30"/>
      <c r="C378" s="31"/>
      <c r="D378" s="30"/>
      <c r="E378" s="31"/>
      <c r="F378" s="30"/>
      <c r="G378" s="32"/>
      <c r="H378" s="30"/>
      <c r="I378" s="32"/>
      <c r="J378" s="30"/>
      <c r="K378" s="4"/>
    </row>
    <row r="379" spans="1:11" ht="15.75" x14ac:dyDescent="0.25">
      <c r="A379" s="11"/>
      <c r="B379" s="33"/>
      <c r="C379" s="34"/>
      <c r="D379" s="33"/>
      <c r="E379" s="35"/>
      <c r="F379" s="33"/>
      <c r="G379" s="4"/>
      <c r="H379" s="33"/>
      <c r="I379" s="4"/>
      <c r="J379" s="33"/>
      <c r="K379" s="4"/>
    </row>
    <row r="380" spans="1:11" ht="15.75" x14ac:dyDescent="0.25">
      <c r="A380" s="194"/>
      <c r="B380" s="194"/>
      <c r="C380" s="194"/>
      <c r="D380" s="194"/>
      <c r="E380" s="194"/>
      <c r="F380" s="194"/>
      <c r="G380" s="194"/>
      <c r="H380" s="194"/>
      <c r="I380" s="194"/>
      <c r="J380" s="36"/>
      <c r="K380" s="5"/>
    </row>
  </sheetData>
  <sheetProtection password="CF63" sheet="1" objects="1" scenarios="1"/>
  <mergeCells count="275">
    <mergeCell ref="B7:F7"/>
    <mergeCell ref="G7:H7"/>
    <mergeCell ref="I7:L7"/>
    <mergeCell ref="B8:F8"/>
    <mergeCell ref="G8:H8"/>
    <mergeCell ref="I8:L8"/>
    <mergeCell ref="A1:L1"/>
    <mergeCell ref="A2:L2"/>
    <mergeCell ref="A3:L3"/>
    <mergeCell ref="A4:L4"/>
    <mergeCell ref="A5:L5"/>
    <mergeCell ref="B6:L6"/>
    <mergeCell ref="B12:H12"/>
    <mergeCell ref="J12:L13"/>
    <mergeCell ref="B13:E13"/>
    <mergeCell ref="B14:L14"/>
    <mergeCell ref="C15:I15"/>
    <mergeCell ref="C16:I16"/>
    <mergeCell ref="B9:L9"/>
    <mergeCell ref="B10:E10"/>
    <mergeCell ref="K10:L10"/>
    <mergeCell ref="C11:D11"/>
    <mergeCell ref="E11:F11"/>
    <mergeCell ref="G11:H11"/>
    <mergeCell ref="J11:K11"/>
    <mergeCell ref="G24:L24"/>
    <mergeCell ref="G25:I25"/>
    <mergeCell ref="D26:L26"/>
    <mergeCell ref="D27:I27"/>
    <mergeCell ref="D28:I28"/>
    <mergeCell ref="D29:I29"/>
    <mergeCell ref="J29:L29"/>
    <mergeCell ref="F18:I18"/>
    <mergeCell ref="G19:L19"/>
    <mergeCell ref="G20:I20"/>
    <mergeCell ref="G21:I21"/>
    <mergeCell ref="C22:L22"/>
    <mergeCell ref="C23:I23"/>
    <mergeCell ref="C37:L37"/>
    <mergeCell ref="C38:I38"/>
    <mergeCell ref="E39:L39"/>
    <mergeCell ref="E40:I40"/>
    <mergeCell ref="J41:L41"/>
    <mergeCell ref="C43:L43"/>
    <mergeCell ref="D30:I30"/>
    <mergeCell ref="C31:L31"/>
    <mergeCell ref="C32:I32"/>
    <mergeCell ref="J33:L33"/>
    <mergeCell ref="C35:L35"/>
    <mergeCell ref="C36:I36"/>
    <mergeCell ref="I50:L50"/>
    <mergeCell ref="E53:L53"/>
    <mergeCell ref="E54:I54"/>
    <mergeCell ref="G55:L55"/>
    <mergeCell ref="G56:I56"/>
    <mergeCell ref="C57:L57"/>
    <mergeCell ref="C44:I44"/>
    <mergeCell ref="F45:L45"/>
    <mergeCell ref="F46:I46"/>
    <mergeCell ref="F47:I47"/>
    <mergeCell ref="D48:L48"/>
    <mergeCell ref="D49:I49"/>
    <mergeCell ref="J65:L65"/>
    <mergeCell ref="B68:L68"/>
    <mergeCell ref="D69:L69"/>
    <mergeCell ref="D70:I70"/>
    <mergeCell ref="C71:L71"/>
    <mergeCell ref="C72:I72"/>
    <mergeCell ref="C58:I58"/>
    <mergeCell ref="C59:I59"/>
    <mergeCell ref="C60:I60"/>
    <mergeCell ref="G61:L61"/>
    <mergeCell ref="G62:I62"/>
    <mergeCell ref="J63:L63"/>
    <mergeCell ref="C79:I79"/>
    <mergeCell ref="D80:L80"/>
    <mergeCell ref="D81:I81"/>
    <mergeCell ref="E82:L82"/>
    <mergeCell ref="E83:I83"/>
    <mergeCell ref="C84:L84"/>
    <mergeCell ref="D73:L73"/>
    <mergeCell ref="D74:I74"/>
    <mergeCell ref="D75:L75"/>
    <mergeCell ref="D76:I76"/>
    <mergeCell ref="B77:L77"/>
    <mergeCell ref="C78:L78"/>
    <mergeCell ref="D91:I91"/>
    <mergeCell ref="D92:L92"/>
    <mergeCell ref="D93:I93"/>
    <mergeCell ref="G94:L94"/>
    <mergeCell ref="G95:I95"/>
    <mergeCell ref="G96:L96"/>
    <mergeCell ref="C85:I85"/>
    <mergeCell ref="D86:L86"/>
    <mergeCell ref="D87:I87"/>
    <mergeCell ref="D88:L88"/>
    <mergeCell ref="D89:I89"/>
    <mergeCell ref="D90:L90"/>
    <mergeCell ref="H103:I103"/>
    <mergeCell ref="D104:L104"/>
    <mergeCell ref="D105:I105"/>
    <mergeCell ref="B106:L106"/>
    <mergeCell ref="D107:L107"/>
    <mergeCell ref="D108:I108"/>
    <mergeCell ref="G97:I97"/>
    <mergeCell ref="D98:L98"/>
    <mergeCell ref="D99:I99"/>
    <mergeCell ref="C100:L100"/>
    <mergeCell ref="C101:I101"/>
    <mergeCell ref="H102:L102"/>
    <mergeCell ref="H118:L118"/>
    <mergeCell ref="H119:I119"/>
    <mergeCell ref="I120:L120"/>
    <mergeCell ref="I122:L122"/>
    <mergeCell ref="I124:L124"/>
    <mergeCell ref="H130:L130"/>
    <mergeCell ref="D109:I109"/>
    <mergeCell ref="I110:L110"/>
    <mergeCell ref="J112:L112"/>
    <mergeCell ref="E114:L114"/>
    <mergeCell ref="E115:I115"/>
    <mergeCell ref="I116:L116"/>
    <mergeCell ref="F139:I139"/>
    <mergeCell ref="G140:L140"/>
    <mergeCell ref="G141:I141"/>
    <mergeCell ref="C142:L142"/>
    <mergeCell ref="C143:I143"/>
    <mergeCell ref="C144:L144"/>
    <mergeCell ref="H131:I131"/>
    <mergeCell ref="H132:L132"/>
    <mergeCell ref="H133:I133"/>
    <mergeCell ref="F134:L134"/>
    <mergeCell ref="F135:I135"/>
    <mergeCell ref="F138:L138"/>
    <mergeCell ref="C151:I151"/>
    <mergeCell ref="C152:L152"/>
    <mergeCell ref="C153:I153"/>
    <mergeCell ref="C154:L154"/>
    <mergeCell ref="C155:I155"/>
    <mergeCell ref="I156:L156"/>
    <mergeCell ref="C145:I145"/>
    <mergeCell ref="C146:L146"/>
    <mergeCell ref="C147:I147"/>
    <mergeCell ref="E148:L148"/>
    <mergeCell ref="E149:I149"/>
    <mergeCell ref="C150:L150"/>
    <mergeCell ref="G166:I166"/>
    <mergeCell ref="J167:L167"/>
    <mergeCell ref="J169:L169"/>
    <mergeCell ref="J171:L171"/>
    <mergeCell ref="J175:L175"/>
    <mergeCell ref="J177:L177"/>
    <mergeCell ref="J158:L158"/>
    <mergeCell ref="J160:L160"/>
    <mergeCell ref="B162:L162"/>
    <mergeCell ref="F163:L163"/>
    <mergeCell ref="F164:I164"/>
    <mergeCell ref="G165:L165"/>
    <mergeCell ref="D187:L187"/>
    <mergeCell ref="D188:I188"/>
    <mergeCell ref="F189:L189"/>
    <mergeCell ref="F190:I190"/>
    <mergeCell ref="D191:L191"/>
    <mergeCell ref="D192:I192"/>
    <mergeCell ref="B181:L181"/>
    <mergeCell ref="E182:L182"/>
    <mergeCell ref="E183:I183"/>
    <mergeCell ref="E184:I184"/>
    <mergeCell ref="D185:L185"/>
    <mergeCell ref="D186:I186"/>
    <mergeCell ref="H202:L202"/>
    <mergeCell ref="H203:I203"/>
    <mergeCell ref="J204:L204"/>
    <mergeCell ref="J206:L206"/>
    <mergeCell ref="H208:L208"/>
    <mergeCell ref="H209:I209"/>
    <mergeCell ref="D193:I193"/>
    <mergeCell ref="I194:L194"/>
    <mergeCell ref="J196:L196"/>
    <mergeCell ref="I198:L198"/>
    <mergeCell ref="H200:L200"/>
    <mergeCell ref="H201:I201"/>
    <mergeCell ref="F218:L218"/>
    <mergeCell ref="F219:I219"/>
    <mergeCell ref="G220:L220"/>
    <mergeCell ref="G221:I221"/>
    <mergeCell ref="F222:L222"/>
    <mergeCell ref="F223:I223"/>
    <mergeCell ref="I212:L212"/>
    <mergeCell ref="G214:L214"/>
    <mergeCell ref="G215:I215"/>
    <mergeCell ref="E216:L216"/>
    <mergeCell ref="E217:I217"/>
    <mergeCell ref="G230:L230"/>
    <mergeCell ref="G231:I231"/>
    <mergeCell ref="E232:L232"/>
    <mergeCell ref="E233:I233"/>
    <mergeCell ref="C234:L234"/>
    <mergeCell ref="C235:I235"/>
    <mergeCell ref="F224:I224"/>
    <mergeCell ref="F225:I225"/>
    <mergeCell ref="G226:L226"/>
    <mergeCell ref="G227:I227"/>
    <mergeCell ref="E228:L228"/>
    <mergeCell ref="E229:I229"/>
    <mergeCell ref="D242:L242"/>
    <mergeCell ref="D243:I243"/>
    <mergeCell ref="F244:L244"/>
    <mergeCell ref="F245:I245"/>
    <mergeCell ref="D246:L246"/>
    <mergeCell ref="D247:I247"/>
    <mergeCell ref="G236:L236"/>
    <mergeCell ref="G237:I237"/>
    <mergeCell ref="E238:L238"/>
    <mergeCell ref="E239:I239"/>
    <mergeCell ref="C240:L240"/>
    <mergeCell ref="C241:I241"/>
    <mergeCell ref="C254:L254"/>
    <mergeCell ref="C255:I255"/>
    <mergeCell ref="D256:L256"/>
    <mergeCell ref="D257:I257"/>
    <mergeCell ref="F258:L258"/>
    <mergeCell ref="F259:I259"/>
    <mergeCell ref="D248:L248"/>
    <mergeCell ref="D249:I249"/>
    <mergeCell ref="D250:L250"/>
    <mergeCell ref="D251:I251"/>
    <mergeCell ref="D252:L252"/>
    <mergeCell ref="D253:I253"/>
    <mergeCell ref="G267:I267"/>
    <mergeCell ref="J268:L268"/>
    <mergeCell ref="F270:L270"/>
    <mergeCell ref="F271:I271"/>
    <mergeCell ref="E272:L272"/>
    <mergeCell ref="E273:I273"/>
    <mergeCell ref="F260:L260"/>
    <mergeCell ref="F261:I261"/>
    <mergeCell ref="F263:I263"/>
    <mergeCell ref="D264:L264"/>
    <mergeCell ref="D265:I265"/>
    <mergeCell ref="G266:L266"/>
    <mergeCell ref="H282:L282"/>
    <mergeCell ref="H283:I283"/>
    <mergeCell ref="F284:L284"/>
    <mergeCell ref="F285:I285"/>
    <mergeCell ref="F274:L274"/>
    <mergeCell ref="F275:I275"/>
    <mergeCell ref="E276:L276"/>
    <mergeCell ref="E277:I277"/>
    <mergeCell ref="F278:L278"/>
    <mergeCell ref="F279:I279"/>
    <mergeCell ref="A304:L304"/>
    <mergeCell ref="A380:I380"/>
    <mergeCell ref="H211:I211"/>
    <mergeCell ref="H210:L210"/>
    <mergeCell ref="A298:L298"/>
    <mergeCell ref="A299:L299"/>
    <mergeCell ref="A300:L300"/>
    <mergeCell ref="A301:L301"/>
    <mergeCell ref="A302:L302"/>
    <mergeCell ref="A303:L303"/>
    <mergeCell ref="A292:K292"/>
    <mergeCell ref="A293:K293"/>
    <mergeCell ref="A294:K294"/>
    <mergeCell ref="A295:L295"/>
    <mergeCell ref="A296:L296"/>
    <mergeCell ref="A297:L297"/>
    <mergeCell ref="C286:L286"/>
    <mergeCell ref="C287:I287"/>
    <mergeCell ref="D288:L288"/>
    <mergeCell ref="D289:I289"/>
    <mergeCell ref="A290:L290"/>
    <mergeCell ref="A291:K291"/>
    <mergeCell ref="D280:L280"/>
    <mergeCell ref="D281:I281"/>
  </mergeCells>
  <dataValidations count="1">
    <dataValidation type="list" allowBlank="1" showInputMessage="1" showErrorMessage="1" errorTitle="Invalid Entry" error="Please select a color from the drop down list" promptTitle="Foil Color" prompt="Please select a color from the drop down list" sqref="K348:K377">
      <formula1>#REF!</formula1>
    </dataValidation>
  </dataValidations>
  <printOptions horizontalCentered="1" gridLines="1"/>
  <pageMargins left="0.1" right="0.1" top="0.25" bottom="0.3" header="0.1" footer="0.1"/>
  <pageSetup scale="51" fitToHeight="0" orientation="portrait" r:id="rId1"/>
  <headerFooter>
    <oddFooter>&amp;L&amp;"Arial,Bold"&amp;K09-046Varner's Greenhouse &amp;&amp; Nursery - 2026 Spring Fundraiser Order Form&amp;C&amp;P of &amp;N&amp;R&amp;D</oddFooter>
    <evenHeader>&amp;L&amp;"Arial,Bold"&amp;14&amp;K09-039Varner's Greenhouse &amp;&amp; Nursery - 2023 Spring Fundraiser Price List &amp; Order Form - Page 2</evenHeader>
    <firstFooter>&amp;CPage &amp;P of &amp;N&amp;R&amp;D</firstFooter>
  </headerFooter>
  <rowBreaks count="1" manualBreakCount="1">
    <brk id="2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38100</xdr:colOff>
                    <xdr:row>10</xdr:row>
                    <xdr:rowOff>19050</xdr:rowOff>
                  </from>
                  <to>
                    <xdr:col>2</xdr:col>
                    <xdr:colOff>19050</xdr:colOff>
                    <xdr:row>10</xdr:row>
                    <xdr:rowOff>228600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38100</xdr:colOff>
                    <xdr:row>10</xdr:row>
                    <xdr:rowOff>219075</xdr:rowOff>
                  </from>
                  <to>
                    <xdr:col>2</xdr:col>
                    <xdr:colOff>28575</xdr:colOff>
                    <xdr:row>10</xdr:row>
                    <xdr:rowOff>428625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838200</xdr:colOff>
                    <xdr:row>9</xdr:row>
                    <xdr:rowOff>371475</xdr:rowOff>
                  </from>
                  <to>
                    <xdr:col>4</xdr:col>
                    <xdr:colOff>819150</xdr:colOff>
                    <xdr:row>10</xdr:row>
                    <xdr:rowOff>209550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838200</xdr:colOff>
                    <xdr:row>10</xdr:row>
                    <xdr:rowOff>200025</xdr:rowOff>
                  </from>
                  <to>
                    <xdr:col>5</xdr:col>
                    <xdr:colOff>352425</xdr:colOff>
                    <xdr:row>11</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xdr:col>
                    <xdr:colOff>828675</xdr:colOff>
                    <xdr:row>9</xdr:row>
                    <xdr:rowOff>371475</xdr:rowOff>
                  </from>
                  <to>
                    <xdr:col>8</xdr:col>
                    <xdr:colOff>819150</xdr:colOff>
                    <xdr:row>10</xdr:row>
                    <xdr:rowOff>200025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7</xdr:col>
                    <xdr:colOff>828675</xdr:colOff>
                    <xdr:row>10</xdr:row>
                    <xdr:rowOff>190500</xdr:rowOff>
                  </from>
                  <to>
                    <xdr:col>8</xdr:col>
                    <xdr:colOff>809625</xdr:colOff>
                    <xdr:row>10</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80"/>
  <sheetViews>
    <sheetView showGridLines="0" zoomScaleNormal="100" workbookViewId="0">
      <selection activeCell="B6" sqref="B6:L6"/>
    </sheetView>
  </sheetViews>
  <sheetFormatPr defaultRowHeight="15" x14ac:dyDescent="0.25"/>
  <cols>
    <col min="1" max="1" width="60.7109375" customWidth="1"/>
    <col min="2" max="3" width="12.7109375" style="1" customWidth="1"/>
    <col min="4" max="4" width="12.7109375" style="3" customWidth="1"/>
    <col min="5" max="5" width="12.7109375" style="1" customWidth="1"/>
    <col min="6" max="11" width="12.7109375" customWidth="1"/>
    <col min="12" max="12" width="15.7109375" customWidth="1"/>
  </cols>
  <sheetData>
    <row r="1" spans="1:24" ht="65.099999999999994" customHeight="1" x14ac:dyDescent="1.1499999999999999">
      <c r="A1" s="404"/>
      <c r="B1" s="405"/>
      <c r="C1" s="405"/>
      <c r="D1" s="405"/>
      <c r="E1" s="405"/>
      <c r="F1" s="405"/>
      <c r="G1" s="405"/>
      <c r="H1" s="405"/>
      <c r="I1" s="405"/>
      <c r="J1" s="405"/>
      <c r="K1" s="405"/>
      <c r="L1" s="406"/>
    </row>
    <row r="2" spans="1:24" ht="20.100000000000001" customHeight="1" x14ac:dyDescent="0.25">
      <c r="A2" s="410" t="s">
        <v>369</v>
      </c>
      <c r="B2" s="411"/>
      <c r="C2" s="411"/>
      <c r="D2" s="411"/>
      <c r="E2" s="411"/>
      <c r="F2" s="411"/>
      <c r="G2" s="411"/>
      <c r="H2" s="411"/>
      <c r="I2" s="411"/>
      <c r="J2" s="411"/>
      <c r="K2" s="411"/>
      <c r="L2" s="412"/>
    </row>
    <row r="3" spans="1:24" ht="20.100000000000001" customHeight="1" x14ac:dyDescent="0.25">
      <c r="A3" s="413" t="s">
        <v>25</v>
      </c>
      <c r="B3" s="414"/>
      <c r="C3" s="414"/>
      <c r="D3" s="414"/>
      <c r="E3" s="414"/>
      <c r="F3" s="414"/>
      <c r="G3" s="414"/>
      <c r="H3" s="414"/>
      <c r="I3" s="414"/>
      <c r="J3" s="414"/>
      <c r="K3" s="414"/>
      <c r="L3" s="415"/>
    </row>
    <row r="4" spans="1:24" ht="39.950000000000003" customHeight="1" x14ac:dyDescent="0.25">
      <c r="A4" s="407" t="s">
        <v>350</v>
      </c>
      <c r="B4" s="408"/>
      <c r="C4" s="408"/>
      <c r="D4" s="408"/>
      <c r="E4" s="408"/>
      <c r="F4" s="408"/>
      <c r="G4" s="408"/>
      <c r="H4" s="408"/>
      <c r="I4" s="408"/>
      <c r="J4" s="408"/>
      <c r="K4" s="408"/>
      <c r="L4" s="409"/>
    </row>
    <row r="5" spans="1:24" ht="20.100000000000001" customHeight="1" thickBot="1" x14ac:dyDescent="0.3">
      <c r="A5" s="399" t="s">
        <v>142</v>
      </c>
      <c r="B5" s="400"/>
      <c r="C5" s="400"/>
      <c r="D5" s="400"/>
      <c r="E5" s="400"/>
      <c r="F5" s="400"/>
      <c r="G5" s="400"/>
      <c r="H5" s="400"/>
      <c r="I5" s="400"/>
      <c r="J5" s="400"/>
      <c r="K5" s="400"/>
      <c r="L5" s="401"/>
    </row>
    <row r="6" spans="1:24" ht="30" customHeight="1" x14ac:dyDescent="0.25">
      <c r="A6" s="50" t="s">
        <v>1</v>
      </c>
      <c r="B6" s="402"/>
      <c r="C6" s="402"/>
      <c r="D6" s="402"/>
      <c r="E6" s="402"/>
      <c r="F6" s="402"/>
      <c r="G6" s="402"/>
      <c r="H6" s="402"/>
      <c r="I6" s="402"/>
      <c r="J6" s="402"/>
      <c r="K6" s="402"/>
      <c r="L6" s="402"/>
    </row>
    <row r="7" spans="1:24" ht="30" customHeight="1" x14ac:dyDescent="0.25">
      <c r="A7" s="51" t="s">
        <v>5</v>
      </c>
      <c r="B7" s="373"/>
      <c r="C7" s="374"/>
      <c r="D7" s="374"/>
      <c r="E7" s="374"/>
      <c r="F7" s="375"/>
      <c r="G7" s="376" t="s">
        <v>24</v>
      </c>
      <c r="H7" s="377"/>
      <c r="I7" s="378"/>
      <c r="J7" s="379"/>
      <c r="K7" s="379"/>
      <c r="L7" s="380"/>
    </row>
    <row r="8" spans="1:24" ht="30" customHeight="1" x14ac:dyDescent="0.25">
      <c r="A8" s="53" t="s">
        <v>9</v>
      </c>
      <c r="B8" s="381"/>
      <c r="C8" s="382"/>
      <c r="D8" s="382"/>
      <c r="E8" s="382"/>
      <c r="F8" s="383"/>
      <c r="G8" s="384" t="s">
        <v>8</v>
      </c>
      <c r="H8" s="384"/>
      <c r="I8" s="385"/>
      <c r="J8" s="385"/>
      <c r="K8" s="385"/>
      <c r="L8" s="386"/>
    </row>
    <row r="9" spans="1:24" ht="30" customHeight="1" x14ac:dyDescent="0.25">
      <c r="A9" s="51" t="s">
        <v>10</v>
      </c>
      <c r="B9" s="360"/>
      <c r="C9" s="361"/>
      <c r="D9" s="361"/>
      <c r="E9" s="361"/>
      <c r="F9" s="361"/>
      <c r="G9" s="361"/>
      <c r="H9" s="361"/>
      <c r="I9" s="361"/>
      <c r="J9" s="361"/>
      <c r="K9" s="361"/>
      <c r="L9" s="362"/>
    </row>
    <row r="10" spans="1:24" ht="30" customHeight="1" x14ac:dyDescent="0.25">
      <c r="A10" s="52" t="s">
        <v>2</v>
      </c>
      <c r="B10" s="360"/>
      <c r="C10" s="361"/>
      <c r="D10" s="361"/>
      <c r="E10" s="362"/>
      <c r="F10" s="52" t="s">
        <v>3</v>
      </c>
      <c r="G10" s="48"/>
      <c r="H10" s="52" t="s">
        <v>4</v>
      </c>
      <c r="I10" s="38"/>
      <c r="J10" s="51" t="s">
        <v>33</v>
      </c>
      <c r="K10" s="366"/>
      <c r="L10" s="367"/>
    </row>
    <row r="11" spans="1:24" ht="35.1" customHeight="1" x14ac:dyDescent="0.25">
      <c r="A11" s="51" t="s">
        <v>41</v>
      </c>
      <c r="B11" s="47"/>
      <c r="C11" s="368" t="s">
        <v>72</v>
      </c>
      <c r="D11" s="369"/>
      <c r="E11" s="370"/>
      <c r="F11" s="371"/>
      <c r="G11" s="368" t="s">
        <v>43</v>
      </c>
      <c r="H11" s="369"/>
      <c r="I11" s="63"/>
      <c r="J11" s="372" t="s">
        <v>32</v>
      </c>
      <c r="K11" s="372"/>
      <c r="L11" s="49"/>
      <c r="N11" s="4"/>
      <c r="O11" s="4"/>
    </row>
    <row r="12" spans="1:24" ht="35.25" customHeight="1" x14ac:dyDescent="0.25">
      <c r="A12" s="51" t="s">
        <v>42</v>
      </c>
      <c r="B12" s="353"/>
      <c r="C12" s="354"/>
      <c r="D12" s="354"/>
      <c r="E12" s="354"/>
      <c r="F12" s="354"/>
      <c r="G12" s="354"/>
      <c r="H12" s="355"/>
      <c r="I12" s="71" t="s">
        <v>327</v>
      </c>
      <c r="J12" s="356"/>
      <c r="K12" s="356"/>
      <c r="L12" s="357"/>
    </row>
    <row r="13" spans="1:24" ht="35.25" customHeight="1" x14ac:dyDescent="0.25">
      <c r="A13" s="52" t="s">
        <v>2</v>
      </c>
      <c r="B13" s="360"/>
      <c r="C13" s="361"/>
      <c r="D13" s="361"/>
      <c r="E13" s="362"/>
      <c r="F13" s="52" t="s">
        <v>3</v>
      </c>
      <c r="G13" s="46"/>
      <c r="H13" s="52" t="s">
        <v>4</v>
      </c>
      <c r="I13" s="72"/>
      <c r="J13" s="358"/>
      <c r="K13" s="358"/>
      <c r="L13" s="359"/>
    </row>
    <row r="14" spans="1:24" ht="33" customHeight="1" x14ac:dyDescent="0.35">
      <c r="A14" s="60" t="s">
        <v>347</v>
      </c>
      <c r="B14" s="416" t="s">
        <v>370</v>
      </c>
      <c r="C14" s="417"/>
      <c r="D14" s="417"/>
      <c r="E14" s="417"/>
      <c r="F14" s="417"/>
      <c r="G14" s="417"/>
      <c r="H14" s="417"/>
      <c r="I14" s="417"/>
      <c r="J14" s="417"/>
      <c r="K14" s="417"/>
      <c r="L14" s="418"/>
      <c r="N14" s="40"/>
      <c r="O14" s="40"/>
      <c r="P14" s="40"/>
      <c r="Q14" s="40"/>
      <c r="R14" s="40"/>
      <c r="S14" s="40"/>
      <c r="T14" s="40"/>
      <c r="U14" s="40"/>
      <c r="V14" s="40"/>
      <c r="W14" s="40"/>
      <c r="X14" s="40"/>
    </row>
    <row r="15" spans="1:24" ht="30" customHeight="1" x14ac:dyDescent="0.25">
      <c r="A15" s="37" t="s">
        <v>261</v>
      </c>
      <c r="B15" s="73" t="s">
        <v>45</v>
      </c>
      <c r="C15" s="363"/>
      <c r="D15" s="364"/>
      <c r="E15" s="364"/>
      <c r="F15" s="364"/>
      <c r="G15" s="364"/>
      <c r="H15" s="364"/>
      <c r="I15" s="365"/>
      <c r="J15" s="74" t="s">
        <v>17</v>
      </c>
      <c r="K15" s="74" t="s">
        <v>19</v>
      </c>
      <c r="L15" s="74" t="s">
        <v>18</v>
      </c>
    </row>
    <row r="16" spans="1:24" ht="21.95" customHeight="1" x14ac:dyDescent="0.25">
      <c r="A16" s="42" t="s">
        <v>77</v>
      </c>
      <c r="B16" s="75"/>
      <c r="C16" s="278"/>
      <c r="D16" s="279"/>
      <c r="E16" s="279"/>
      <c r="F16" s="279"/>
      <c r="G16" s="279"/>
      <c r="H16" s="279"/>
      <c r="I16" s="280"/>
      <c r="J16" s="76">
        <f>SUM(B16:I16)</f>
        <v>0</v>
      </c>
      <c r="K16" s="77">
        <v>11.03</v>
      </c>
      <c r="L16" s="77">
        <f>J16*K16</f>
        <v>0</v>
      </c>
      <c r="M16" s="24"/>
      <c r="P16" s="10"/>
      <c r="Q16" s="10"/>
      <c r="T16" s="10"/>
    </row>
    <row r="17" spans="1:20" ht="21.95" customHeight="1" x14ac:dyDescent="0.25">
      <c r="A17" s="67" t="s">
        <v>260</v>
      </c>
      <c r="B17" s="78" t="s">
        <v>276</v>
      </c>
      <c r="C17" s="79" t="s">
        <v>46</v>
      </c>
      <c r="D17" s="80" t="s">
        <v>12</v>
      </c>
      <c r="E17" s="80" t="s">
        <v>0</v>
      </c>
      <c r="F17" s="81"/>
      <c r="G17" s="81"/>
      <c r="H17" s="81"/>
      <c r="I17" s="81"/>
      <c r="J17" s="81"/>
      <c r="K17" s="81"/>
      <c r="L17" s="82"/>
    </row>
    <row r="18" spans="1:20" ht="21.95" customHeight="1" x14ac:dyDescent="0.25">
      <c r="A18" s="42" t="s">
        <v>78</v>
      </c>
      <c r="B18" s="75"/>
      <c r="C18" s="75"/>
      <c r="D18" s="75"/>
      <c r="E18" s="75"/>
      <c r="F18" s="347"/>
      <c r="G18" s="348"/>
      <c r="H18" s="348"/>
      <c r="I18" s="349"/>
      <c r="J18" s="76">
        <f>SUM(B18:I18)</f>
        <v>0</v>
      </c>
      <c r="K18" s="77">
        <v>11.03</v>
      </c>
      <c r="L18" s="77">
        <f>J18*K18</f>
        <v>0</v>
      </c>
      <c r="M18" s="24"/>
      <c r="P18" s="10"/>
      <c r="Q18" s="10"/>
      <c r="T18" s="10"/>
    </row>
    <row r="19" spans="1:20" ht="21.95" customHeight="1" x14ac:dyDescent="0.25">
      <c r="A19" s="67" t="s">
        <v>260</v>
      </c>
      <c r="B19" s="79" t="s">
        <v>12</v>
      </c>
      <c r="C19" s="80" t="s">
        <v>7</v>
      </c>
      <c r="D19" s="83" t="s">
        <v>108</v>
      </c>
      <c r="E19" s="84" t="s">
        <v>44</v>
      </c>
      <c r="F19" s="85" t="s">
        <v>0</v>
      </c>
      <c r="G19" s="338"/>
      <c r="H19" s="339"/>
      <c r="I19" s="339"/>
      <c r="J19" s="339"/>
      <c r="K19" s="339"/>
      <c r="L19" s="340"/>
    </row>
    <row r="20" spans="1:20" ht="21.95" customHeight="1" x14ac:dyDescent="0.25">
      <c r="A20" s="42" t="s">
        <v>79</v>
      </c>
      <c r="B20" s="75"/>
      <c r="C20" s="75"/>
      <c r="D20" s="86"/>
      <c r="E20" s="87"/>
      <c r="F20" s="87"/>
      <c r="G20" s="350"/>
      <c r="H20" s="351"/>
      <c r="I20" s="352"/>
      <c r="J20" s="76">
        <f>SUM(B20:I20)</f>
        <v>0</v>
      </c>
      <c r="K20" s="77">
        <v>11.03</v>
      </c>
      <c r="L20" s="77">
        <f>J20*K20</f>
        <v>0</v>
      </c>
      <c r="M20" s="24"/>
      <c r="P20" s="10"/>
      <c r="Q20" s="10"/>
      <c r="T20" s="10"/>
    </row>
    <row r="21" spans="1:20" ht="21.95" customHeight="1" x14ac:dyDescent="0.25">
      <c r="A21" s="42" t="s">
        <v>80</v>
      </c>
      <c r="B21" s="75"/>
      <c r="C21" s="75"/>
      <c r="D21" s="75"/>
      <c r="E21" s="75"/>
      <c r="F21" s="75"/>
      <c r="G21" s="278"/>
      <c r="H21" s="279"/>
      <c r="I21" s="280"/>
      <c r="J21" s="76">
        <f>SUM(B21:I21)</f>
        <v>0</v>
      </c>
      <c r="K21" s="77">
        <v>11.03</v>
      </c>
      <c r="L21" s="77">
        <f>J21*K21</f>
        <v>0</v>
      </c>
    </row>
    <row r="22" spans="1:20" ht="21.95" customHeight="1" x14ac:dyDescent="0.25">
      <c r="A22" s="67" t="s">
        <v>260</v>
      </c>
      <c r="B22" s="79" t="s">
        <v>12</v>
      </c>
      <c r="C22" s="281"/>
      <c r="D22" s="282"/>
      <c r="E22" s="282"/>
      <c r="F22" s="282"/>
      <c r="G22" s="282"/>
      <c r="H22" s="282"/>
      <c r="I22" s="282"/>
      <c r="J22" s="282"/>
      <c r="K22" s="282"/>
      <c r="L22" s="283"/>
    </row>
    <row r="23" spans="1:20" ht="21.95" customHeight="1" x14ac:dyDescent="0.25">
      <c r="A23" s="41" t="s">
        <v>81</v>
      </c>
      <c r="B23" s="75"/>
      <c r="C23" s="304"/>
      <c r="D23" s="305"/>
      <c r="E23" s="305"/>
      <c r="F23" s="305"/>
      <c r="G23" s="305"/>
      <c r="H23" s="305"/>
      <c r="I23" s="306"/>
      <c r="J23" s="76">
        <f>SUM(B23:I23)</f>
        <v>0</v>
      </c>
      <c r="K23" s="77">
        <v>11.03</v>
      </c>
      <c r="L23" s="77">
        <f>J23*K23</f>
        <v>0</v>
      </c>
    </row>
    <row r="24" spans="1:20" ht="21.95" customHeight="1" x14ac:dyDescent="0.25">
      <c r="A24" s="67" t="s">
        <v>260</v>
      </c>
      <c r="B24" s="79" t="s">
        <v>12</v>
      </c>
      <c r="C24" s="80" t="s">
        <v>14</v>
      </c>
      <c r="D24" s="83" t="s">
        <v>6</v>
      </c>
      <c r="E24" s="88" t="s">
        <v>277</v>
      </c>
      <c r="F24" s="85" t="s">
        <v>15</v>
      </c>
      <c r="G24" s="338"/>
      <c r="H24" s="339"/>
      <c r="I24" s="339"/>
      <c r="J24" s="339"/>
      <c r="K24" s="339"/>
      <c r="L24" s="340"/>
    </row>
    <row r="25" spans="1:20" ht="21.95" customHeight="1" x14ac:dyDescent="0.25">
      <c r="A25" s="41" t="s">
        <v>82</v>
      </c>
      <c r="B25" s="75"/>
      <c r="C25" s="75"/>
      <c r="D25" s="75"/>
      <c r="E25" s="75"/>
      <c r="F25" s="75"/>
      <c r="G25" s="278"/>
      <c r="H25" s="279"/>
      <c r="I25" s="280"/>
      <c r="J25" s="76">
        <f>SUM(B25:I25)</f>
        <v>0</v>
      </c>
      <c r="K25" s="77">
        <v>11.03</v>
      </c>
      <c r="L25" s="77">
        <f>J25*K25</f>
        <v>0</v>
      </c>
    </row>
    <row r="26" spans="1:20" ht="21.95" customHeight="1" x14ac:dyDescent="0.25">
      <c r="A26" s="67" t="s">
        <v>260</v>
      </c>
      <c r="B26" s="80" t="s">
        <v>12</v>
      </c>
      <c r="C26" s="89" t="s">
        <v>278</v>
      </c>
      <c r="D26" s="320"/>
      <c r="E26" s="321"/>
      <c r="F26" s="321"/>
      <c r="G26" s="321"/>
      <c r="H26" s="321"/>
      <c r="I26" s="321"/>
      <c r="J26" s="321"/>
      <c r="K26" s="321"/>
      <c r="L26" s="322"/>
    </row>
    <row r="27" spans="1:20" ht="21.95" customHeight="1" x14ac:dyDescent="0.25">
      <c r="A27" s="41" t="s">
        <v>83</v>
      </c>
      <c r="B27" s="75"/>
      <c r="C27" s="90"/>
      <c r="D27" s="304"/>
      <c r="E27" s="305"/>
      <c r="F27" s="305"/>
      <c r="G27" s="305"/>
      <c r="H27" s="305"/>
      <c r="I27" s="306"/>
      <c r="J27" s="76">
        <f>SUM(B27:I27)</f>
        <v>0</v>
      </c>
      <c r="K27" s="77">
        <v>11.03</v>
      </c>
      <c r="L27" s="77">
        <f>J27*K27</f>
        <v>0</v>
      </c>
    </row>
    <row r="28" spans="1:20" ht="21.95" customHeight="1" x14ac:dyDescent="0.25">
      <c r="A28" s="41" t="s">
        <v>279</v>
      </c>
      <c r="B28" s="75"/>
      <c r="C28" s="91"/>
      <c r="D28" s="278"/>
      <c r="E28" s="279"/>
      <c r="F28" s="279"/>
      <c r="G28" s="279"/>
      <c r="H28" s="279"/>
      <c r="I28" s="280"/>
      <c r="J28" s="76">
        <f>SUM(B28:I28)</f>
        <v>0</v>
      </c>
      <c r="K28" s="77">
        <v>11.03</v>
      </c>
      <c r="L28" s="77">
        <f>J28*K28</f>
        <v>0</v>
      </c>
    </row>
    <row r="29" spans="1:20" s="183" customFormat="1" ht="20.100000000000001" customHeight="1" x14ac:dyDescent="0.25">
      <c r="A29" s="181"/>
      <c r="B29" s="180" t="s">
        <v>371</v>
      </c>
      <c r="C29" s="182" t="s">
        <v>12</v>
      </c>
      <c r="D29" s="341"/>
      <c r="E29" s="342"/>
      <c r="F29" s="342"/>
      <c r="G29" s="342"/>
      <c r="H29" s="342"/>
      <c r="I29" s="343"/>
      <c r="J29" s="344"/>
      <c r="K29" s="345"/>
      <c r="L29" s="346"/>
    </row>
    <row r="30" spans="1:20" s="183" customFormat="1" ht="20.100000000000001" customHeight="1" x14ac:dyDescent="0.25">
      <c r="A30" s="64" t="s">
        <v>372</v>
      </c>
      <c r="B30" s="184"/>
      <c r="C30" s="185"/>
      <c r="D30" s="335"/>
      <c r="E30" s="336"/>
      <c r="F30" s="336"/>
      <c r="G30" s="336"/>
      <c r="H30" s="336"/>
      <c r="I30" s="337"/>
      <c r="J30" s="186">
        <f>SUM(B30:I30)</f>
        <v>0</v>
      </c>
      <c r="K30" s="187">
        <v>11.03</v>
      </c>
      <c r="L30" s="187">
        <f>J30*K30</f>
        <v>0</v>
      </c>
    </row>
    <row r="31" spans="1:20" ht="21.95" customHeight="1" x14ac:dyDescent="0.25">
      <c r="A31" s="67" t="s">
        <v>260</v>
      </c>
      <c r="B31" s="79" t="s">
        <v>12</v>
      </c>
      <c r="C31" s="281"/>
      <c r="D31" s="282"/>
      <c r="E31" s="282"/>
      <c r="F31" s="282"/>
      <c r="G31" s="282"/>
      <c r="H31" s="282"/>
      <c r="I31" s="282"/>
      <c r="J31" s="282"/>
      <c r="K31" s="282"/>
      <c r="L31" s="283"/>
    </row>
    <row r="32" spans="1:20" ht="21.95" customHeight="1" x14ac:dyDescent="0.25">
      <c r="A32" s="41" t="s">
        <v>373</v>
      </c>
      <c r="B32" s="75"/>
      <c r="C32" s="304"/>
      <c r="D32" s="305"/>
      <c r="E32" s="305"/>
      <c r="F32" s="305"/>
      <c r="G32" s="305"/>
      <c r="H32" s="305"/>
      <c r="I32" s="306"/>
      <c r="J32" s="76">
        <f>SUM(B32:I32)</f>
        <v>0</v>
      </c>
      <c r="K32" s="77">
        <v>11.03</v>
      </c>
      <c r="L32" s="77">
        <f>J32*K32</f>
        <v>0</v>
      </c>
    </row>
    <row r="33" spans="1:20" ht="21.95" customHeight="1" x14ac:dyDescent="0.25">
      <c r="A33" s="67" t="s">
        <v>260</v>
      </c>
      <c r="B33" s="79" t="s">
        <v>47</v>
      </c>
      <c r="C33" s="80" t="s">
        <v>49</v>
      </c>
      <c r="D33" s="80" t="s">
        <v>48</v>
      </c>
      <c r="E33" s="89" t="s">
        <v>12</v>
      </c>
      <c r="F33" s="84" t="s">
        <v>7</v>
      </c>
      <c r="G33" s="85" t="s">
        <v>20</v>
      </c>
      <c r="H33" s="85" t="s">
        <v>44</v>
      </c>
      <c r="I33" s="84" t="s">
        <v>0</v>
      </c>
      <c r="J33" s="332"/>
      <c r="K33" s="333"/>
      <c r="L33" s="334"/>
    </row>
    <row r="34" spans="1:20" ht="21.95" customHeight="1" x14ac:dyDescent="0.25">
      <c r="A34" s="41" t="s">
        <v>84</v>
      </c>
      <c r="B34" s="75"/>
      <c r="C34" s="91"/>
      <c r="D34" s="75"/>
      <c r="E34" s="92"/>
      <c r="F34" s="93"/>
      <c r="G34" s="91"/>
      <c r="H34" s="93"/>
      <c r="I34" s="93"/>
      <c r="J34" s="76">
        <f>SUM(B34:I34)</f>
        <v>0</v>
      </c>
      <c r="K34" s="77">
        <v>11.03</v>
      </c>
      <c r="L34" s="77">
        <f>J34*K34</f>
        <v>0</v>
      </c>
    </row>
    <row r="35" spans="1:20" ht="21.95" customHeight="1" x14ac:dyDescent="0.25">
      <c r="A35" s="67" t="s">
        <v>260</v>
      </c>
      <c r="B35" s="79" t="s">
        <v>50</v>
      </c>
      <c r="C35" s="281"/>
      <c r="D35" s="282"/>
      <c r="E35" s="282"/>
      <c r="F35" s="282"/>
      <c r="G35" s="282"/>
      <c r="H35" s="282"/>
      <c r="I35" s="282"/>
      <c r="J35" s="282"/>
      <c r="K35" s="282"/>
      <c r="L35" s="283"/>
    </row>
    <row r="36" spans="1:20" ht="21.95" customHeight="1" x14ac:dyDescent="0.25">
      <c r="A36" s="41" t="s">
        <v>85</v>
      </c>
      <c r="B36" s="75"/>
      <c r="C36" s="304"/>
      <c r="D36" s="305"/>
      <c r="E36" s="305"/>
      <c r="F36" s="305"/>
      <c r="G36" s="305"/>
      <c r="H36" s="305"/>
      <c r="I36" s="306"/>
      <c r="J36" s="76">
        <f>SUM(B36:I36)</f>
        <v>0</v>
      </c>
      <c r="K36" s="77">
        <v>11.03</v>
      </c>
      <c r="L36" s="77">
        <f>J36*K36</f>
        <v>0</v>
      </c>
    </row>
    <row r="37" spans="1:20" ht="21.95" customHeight="1" x14ac:dyDescent="0.25">
      <c r="A37" s="67" t="s">
        <v>260</v>
      </c>
      <c r="B37" s="79" t="s">
        <v>12</v>
      </c>
      <c r="C37" s="281"/>
      <c r="D37" s="282"/>
      <c r="E37" s="282"/>
      <c r="F37" s="282"/>
      <c r="G37" s="282"/>
      <c r="H37" s="282"/>
      <c r="I37" s="282"/>
      <c r="J37" s="282"/>
      <c r="K37" s="282"/>
      <c r="L37" s="283"/>
    </row>
    <row r="38" spans="1:20" ht="21.95" customHeight="1" x14ac:dyDescent="0.25">
      <c r="A38" s="42" t="s">
        <v>280</v>
      </c>
      <c r="B38" s="75"/>
      <c r="C38" s="304"/>
      <c r="D38" s="305"/>
      <c r="E38" s="305"/>
      <c r="F38" s="305"/>
      <c r="G38" s="305"/>
      <c r="H38" s="305"/>
      <c r="I38" s="306"/>
      <c r="J38" s="76">
        <f>SUM(B38:I38)</f>
        <v>0</v>
      </c>
      <c r="K38" s="77">
        <v>11.03</v>
      </c>
      <c r="L38" s="77">
        <f>J38*K38</f>
        <v>0</v>
      </c>
      <c r="M38" s="24"/>
      <c r="P38" s="10"/>
      <c r="Q38" s="10"/>
      <c r="T38" s="10"/>
    </row>
    <row r="39" spans="1:20" ht="21.95" customHeight="1" x14ac:dyDescent="0.25">
      <c r="A39" s="67" t="s">
        <v>260</v>
      </c>
      <c r="B39" s="79" t="s">
        <v>12</v>
      </c>
      <c r="C39" s="80" t="s">
        <v>7</v>
      </c>
      <c r="D39" s="80" t="s">
        <v>0</v>
      </c>
      <c r="E39" s="320"/>
      <c r="F39" s="321"/>
      <c r="G39" s="321"/>
      <c r="H39" s="321"/>
      <c r="I39" s="321"/>
      <c r="J39" s="321"/>
      <c r="K39" s="321"/>
      <c r="L39" s="322"/>
    </row>
    <row r="40" spans="1:20" ht="21.95" customHeight="1" x14ac:dyDescent="0.25">
      <c r="A40" s="42" t="s">
        <v>86</v>
      </c>
      <c r="B40" s="75"/>
      <c r="C40" s="75"/>
      <c r="D40" s="75"/>
      <c r="E40" s="329"/>
      <c r="F40" s="330"/>
      <c r="G40" s="330"/>
      <c r="H40" s="330"/>
      <c r="I40" s="331"/>
      <c r="J40" s="76">
        <f>SUM(B40:I40)</f>
        <v>0</v>
      </c>
      <c r="K40" s="77">
        <v>11.03</v>
      </c>
      <c r="L40" s="77">
        <f>J40*K40</f>
        <v>0</v>
      </c>
      <c r="M40" s="24"/>
      <c r="P40" s="10"/>
      <c r="Q40" s="10"/>
      <c r="T40" s="10"/>
    </row>
    <row r="41" spans="1:20" ht="21.95" customHeight="1" x14ac:dyDescent="0.25">
      <c r="A41" s="67" t="s">
        <v>260</v>
      </c>
      <c r="B41" s="79" t="s">
        <v>47</v>
      </c>
      <c r="C41" s="80" t="s">
        <v>12</v>
      </c>
      <c r="D41" s="80" t="s">
        <v>14</v>
      </c>
      <c r="E41" s="89" t="s">
        <v>100</v>
      </c>
      <c r="F41" s="84" t="s">
        <v>6</v>
      </c>
      <c r="G41" s="94" t="s">
        <v>99</v>
      </c>
      <c r="H41" s="85" t="s">
        <v>101</v>
      </c>
      <c r="I41" s="84" t="s">
        <v>0</v>
      </c>
      <c r="J41" s="332"/>
      <c r="K41" s="333"/>
      <c r="L41" s="334"/>
    </row>
    <row r="42" spans="1:20" ht="21.95" customHeight="1" x14ac:dyDescent="0.25">
      <c r="A42" s="41" t="s">
        <v>87</v>
      </c>
      <c r="B42" s="91"/>
      <c r="C42" s="75"/>
      <c r="D42" s="75"/>
      <c r="E42" s="92"/>
      <c r="F42" s="93"/>
      <c r="G42" s="91"/>
      <c r="H42" s="93"/>
      <c r="I42" s="93"/>
      <c r="J42" s="76">
        <f>SUM(B42:I42)</f>
        <v>0</v>
      </c>
      <c r="K42" s="77">
        <v>11.03</v>
      </c>
      <c r="L42" s="77">
        <f>J42*K42</f>
        <v>0</v>
      </c>
    </row>
    <row r="43" spans="1:20" ht="21.95" customHeight="1" x14ac:dyDescent="0.25">
      <c r="A43" s="67" t="s">
        <v>260</v>
      </c>
      <c r="B43" s="79" t="s">
        <v>45</v>
      </c>
      <c r="C43" s="281"/>
      <c r="D43" s="282"/>
      <c r="E43" s="282"/>
      <c r="F43" s="282"/>
      <c r="G43" s="282"/>
      <c r="H43" s="282"/>
      <c r="I43" s="282"/>
      <c r="J43" s="282"/>
      <c r="K43" s="282"/>
      <c r="L43" s="283"/>
    </row>
    <row r="44" spans="1:20" ht="21.95" customHeight="1" x14ac:dyDescent="0.25">
      <c r="A44" s="41" t="s">
        <v>88</v>
      </c>
      <c r="B44" s="75"/>
      <c r="C44" s="304"/>
      <c r="D44" s="305"/>
      <c r="E44" s="305"/>
      <c r="F44" s="305"/>
      <c r="G44" s="305"/>
      <c r="H44" s="305"/>
      <c r="I44" s="306"/>
      <c r="J44" s="76">
        <f>SUM(B44:I44)</f>
        <v>0</v>
      </c>
      <c r="K44" s="77">
        <v>11.03</v>
      </c>
      <c r="L44" s="77">
        <f>J44*K44</f>
        <v>0</v>
      </c>
    </row>
    <row r="45" spans="1:20" ht="21.95" customHeight="1" x14ac:dyDescent="0.25">
      <c r="A45" s="67" t="s">
        <v>260</v>
      </c>
      <c r="B45" s="95" t="s">
        <v>12</v>
      </c>
      <c r="C45" s="96" t="s">
        <v>14</v>
      </c>
      <c r="D45" s="95" t="s">
        <v>6</v>
      </c>
      <c r="E45" s="95" t="s">
        <v>15</v>
      </c>
      <c r="F45" s="326"/>
      <c r="G45" s="327"/>
      <c r="H45" s="327"/>
      <c r="I45" s="327"/>
      <c r="J45" s="327"/>
      <c r="K45" s="327"/>
      <c r="L45" s="328"/>
    </row>
    <row r="46" spans="1:20" ht="21.95" customHeight="1" x14ac:dyDescent="0.25">
      <c r="A46" s="41" t="s">
        <v>89</v>
      </c>
      <c r="B46" s="75"/>
      <c r="C46" s="75"/>
      <c r="D46" s="93"/>
      <c r="E46" s="93"/>
      <c r="F46" s="195"/>
      <c r="G46" s="293"/>
      <c r="H46" s="293"/>
      <c r="I46" s="196"/>
      <c r="J46" s="76">
        <f>SUM(B46:I46)</f>
        <v>0</v>
      </c>
      <c r="K46" s="77">
        <v>11.03</v>
      </c>
      <c r="L46" s="77">
        <f>J46*K46</f>
        <v>0</v>
      </c>
    </row>
    <row r="47" spans="1:20" ht="21.95" customHeight="1" x14ac:dyDescent="0.25">
      <c r="A47" s="41" t="s">
        <v>90</v>
      </c>
      <c r="B47" s="75"/>
      <c r="C47" s="75"/>
      <c r="D47" s="99"/>
      <c r="E47" s="75"/>
      <c r="F47" s="195"/>
      <c r="G47" s="293"/>
      <c r="H47" s="293"/>
      <c r="I47" s="196"/>
      <c r="J47" s="76">
        <f>SUM(B47:I47)</f>
        <v>0</v>
      </c>
      <c r="K47" s="77">
        <v>11.03</v>
      </c>
      <c r="L47" s="77">
        <f>J47*K47</f>
        <v>0</v>
      </c>
    </row>
    <row r="48" spans="1:20" ht="21.95" customHeight="1" x14ac:dyDescent="0.25">
      <c r="A48" s="67" t="s">
        <v>260</v>
      </c>
      <c r="B48" s="79" t="s">
        <v>12</v>
      </c>
      <c r="C48" s="100" t="s">
        <v>6</v>
      </c>
      <c r="D48" s="281"/>
      <c r="E48" s="282"/>
      <c r="F48" s="282"/>
      <c r="G48" s="282"/>
      <c r="H48" s="282"/>
      <c r="I48" s="282"/>
      <c r="J48" s="282"/>
      <c r="K48" s="282"/>
      <c r="L48" s="283"/>
    </row>
    <row r="49" spans="1:12" ht="21.95" customHeight="1" x14ac:dyDescent="0.25">
      <c r="A49" s="41" t="s">
        <v>91</v>
      </c>
      <c r="B49" s="75"/>
      <c r="C49" s="91"/>
      <c r="D49" s="304"/>
      <c r="E49" s="305"/>
      <c r="F49" s="305"/>
      <c r="G49" s="305"/>
      <c r="H49" s="305"/>
      <c r="I49" s="306"/>
      <c r="J49" s="76">
        <f>SUM(B49:I49)</f>
        <v>0</v>
      </c>
      <c r="K49" s="77">
        <v>11.03</v>
      </c>
      <c r="L49" s="77">
        <f>J49*K49</f>
        <v>0</v>
      </c>
    </row>
    <row r="50" spans="1:12" ht="21.95" customHeight="1" x14ac:dyDescent="0.25">
      <c r="A50" s="67" t="s">
        <v>260</v>
      </c>
      <c r="B50" s="101" t="s">
        <v>103</v>
      </c>
      <c r="C50" s="80" t="s">
        <v>47</v>
      </c>
      <c r="D50" s="102" t="s">
        <v>12</v>
      </c>
      <c r="E50" s="103" t="s">
        <v>100</v>
      </c>
      <c r="F50" s="104" t="s">
        <v>6</v>
      </c>
      <c r="G50" s="89" t="s">
        <v>51</v>
      </c>
      <c r="H50" s="89" t="s">
        <v>0</v>
      </c>
      <c r="I50" s="294"/>
      <c r="J50" s="295"/>
      <c r="K50" s="295"/>
      <c r="L50" s="296"/>
    </row>
    <row r="51" spans="1:12" ht="21.95" customHeight="1" x14ac:dyDescent="0.25">
      <c r="A51" s="41" t="s">
        <v>102</v>
      </c>
      <c r="B51" s="75"/>
      <c r="C51" s="105"/>
      <c r="D51" s="106"/>
      <c r="E51" s="98"/>
      <c r="F51" s="93"/>
      <c r="G51" s="107"/>
      <c r="H51" s="107"/>
      <c r="I51" s="108"/>
      <c r="J51" s="76">
        <f>SUM(B51:I51)</f>
        <v>0</v>
      </c>
      <c r="K51" s="77">
        <v>11.03</v>
      </c>
      <c r="L51" s="77">
        <f>J51*K51</f>
        <v>0</v>
      </c>
    </row>
    <row r="52" spans="1:12" ht="21.95" customHeight="1" x14ac:dyDescent="0.25">
      <c r="A52" s="41" t="s">
        <v>281</v>
      </c>
      <c r="B52" s="75"/>
      <c r="C52" s="105"/>
      <c r="D52" s="106"/>
      <c r="E52" s="98"/>
      <c r="F52" s="93"/>
      <c r="G52" s="99"/>
      <c r="H52" s="107"/>
      <c r="I52" s="108"/>
      <c r="J52" s="76">
        <f>SUM(B52:I52)</f>
        <v>0</v>
      </c>
      <c r="K52" s="77">
        <v>11.03</v>
      </c>
      <c r="L52" s="77">
        <f>J52*K52</f>
        <v>0</v>
      </c>
    </row>
    <row r="53" spans="1:12" ht="21.95" customHeight="1" x14ac:dyDescent="0.25">
      <c r="A53" s="67" t="s">
        <v>260</v>
      </c>
      <c r="B53" s="79" t="s">
        <v>263</v>
      </c>
      <c r="C53" s="80" t="s">
        <v>12</v>
      </c>
      <c r="D53" s="109" t="s">
        <v>282</v>
      </c>
      <c r="E53" s="320"/>
      <c r="F53" s="321"/>
      <c r="G53" s="321"/>
      <c r="H53" s="321"/>
      <c r="I53" s="321"/>
      <c r="J53" s="321"/>
      <c r="K53" s="321"/>
      <c r="L53" s="322"/>
    </row>
    <row r="54" spans="1:12" ht="21.95" customHeight="1" x14ac:dyDescent="0.25">
      <c r="A54" s="41" t="s">
        <v>92</v>
      </c>
      <c r="B54" s="75"/>
      <c r="C54" s="75"/>
      <c r="D54" s="75"/>
      <c r="E54" s="278"/>
      <c r="F54" s="279"/>
      <c r="G54" s="279"/>
      <c r="H54" s="279"/>
      <c r="I54" s="280"/>
      <c r="J54" s="76">
        <f>SUM(B54:I54)</f>
        <v>0</v>
      </c>
      <c r="K54" s="77">
        <v>11.03</v>
      </c>
      <c r="L54" s="77">
        <f>J54*K54</f>
        <v>0</v>
      </c>
    </row>
    <row r="55" spans="1:12" ht="21.95" customHeight="1" x14ac:dyDescent="0.25">
      <c r="A55" s="67" t="s">
        <v>260</v>
      </c>
      <c r="B55" s="80" t="s">
        <v>12</v>
      </c>
      <c r="C55" s="80" t="s">
        <v>20</v>
      </c>
      <c r="D55" s="80" t="s">
        <v>283</v>
      </c>
      <c r="E55" s="80" t="s">
        <v>284</v>
      </c>
      <c r="F55" s="109" t="s">
        <v>285</v>
      </c>
      <c r="G55" s="243"/>
      <c r="H55" s="244"/>
      <c r="I55" s="244"/>
      <c r="J55" s="244"/>
      <c r="K55" s="244"/>
      <c r="L55" s="245"/>
    </row>
    <row r="56" spans="1:12" ht="21.95" customHeight="1" x14ac:dyDescent="0.25">
      <c r="A56" s="41" t="s">
        <v>93</v>
      </c>
      <c r="B56" s="75"/>
      <c r="C56" s="105"/>
      <c r="D56" s="105"/>
      <c r="E56" s="105"/>
      <c r="F56" s="105"/>
      <c r="G56" s="287"/>
      <c r="H56" s="288"/>
      <c r="I56" s="289"/>
      <c r="J56" s="76">
        <f>SUM(B56:I56)</f>
        <v>0</v>
      </c>
      <c r="K56" s="77">
        <v>11.03</v>
      </c>
      <c r="L56" s="77">
        <f>J56*K56</f>
        <v>0</v>
      </c>
    </row>
    <row r="57" spans="1:12" ht="21.95" customHeight="1" x14ac:dyDescent="0.25">
      <c r="A57" s="67" t="s">
        <v>260</v>
      </c>
      <c r="B57" s="79" t="s">
        <v>12</v>
      </c>
      <c r="C57" s="281"/>
      <c r="D57" s="282"/>
      <c r="E57" s="282"/>
      <c r="F57" s="282"/>
      <c r="G57" s="282"/>
      <c r="H57" s="282"/>
      <c r="I57" s="282"/>
      <c r="J57" s="282"/>
      <c r="K57" s="282"/>
      <c r="L57" s="283"/>
    </row>
    <row r="58" spans="1:12" ht="21.95" customHeight="1" x14ac:dyDescent="0.25">
      <c r="A58" s="41" t="s">
        <v>286</v>
      </c>
      <c r="B58" s="75"/>
      <c r="C58" s="304"/>
      <c r="D58" s="305"/>
      <c r="E58" s="305"/>
      <c r="F58" s="305"/>
      <c r="G58" s="305"/>
      <c r="H58" s="305"/>
      <c r="I58" s="306"/>
      <c r="J58" s="76">
        <f>SUM(B58:I58)</f>
        <v>0</v>
      </c>
      <c r="K58" s="77">
        <v>11.03</v>
      </c>
      <c r="L58" s="77">
        <f>J58*K58</f>
        <v>0</v>
      </c>
    </row>
    <row r="59" spans="1:12" ht="21.95" customHeight="1" x14ac:dyDescent="0.25">
      <c r="A59" s="41" t="s">
        <v>374</v>
      </c>
      <c r="B59" s="75"/>
      <c r="C59" s="304"/>
      <c r="D59" s="305"/>
      <c r="E59" s="305"/>
      <c r="F59" s="305"/>
      <c r="G59" s="305"/>
      <c r="H59" s="305"/>
      <c r="I59" s="306"/>
      <c r="J59" s="76">
        <f>SUM(B59:I59)</f>
        <v>0</v>
      </c>
      <c r="K59" s="77">
        <v>11.03</v>
      </c>
      <c r="L59" s="77">
        <f>J59*K59</f>
        <v>0</v>
      </c>
    </row>
    <row r="60" spans="1:12" ht="21.95" customHeight="1" x14ac:dyDescent="0.25">
      <c r="A60" s="41" t="s">
        <v>287</v>
      </c>
      <c r="B60" s="75"/>
      <c r="C60" s="304"/>
      <c r="D60" s="305"/>
      <c r="E60" s="305"/>
      <c r="F60" s="305"/>
      <c r="G60" s="305"/>
      <c r="H60" s="305"/>
      <c r="I60" s="306"/>
      <c r="J60" s="76">
        <f>SUM(B60:I60)</f>
        <v>0</v>
      </c>
      <c r="K60" s="77">
        <v>11.03</v>
      </c>
      <c r="L60" s="77">
        <f>J60*K60</f>
        <v>0</v>
      </c>
    </row>
    <row r="61" spans="1:12" ht="21.95" customHeight="1" x14ac:dyDescent="0.25">
      <c r="A61" s="67" t="s">
        <v>260</v>
      </c>
      <c r="B61" s="79" t="s">
        <v>45</v>
      </c>
      <c r="C61" s="110" t="s">
        <v>288</v>
      </c>
      <c r="D61" s="110" t="s">
        <v>289</v>
      </c>
      <c r="E61" s="79" t="s">
        <v>12</v>
      </c>
      <c r="F61" s="79" t="s">
        <v>0</v>
      </c>
      <c r="G61" s="320"/>
      <c r="H61" s="321"/>
      <c r="I61" s="321"/>
      <c r="J61" s="321"/>
      <c r="K61" s="321"/>
      <c r="L61" s="322"/>
    </row>
    <row r="62" spans="1:12" ht="21.95" customHeight="1" x14ac:dyDescent="0.25">
      <c r="A62" s="41" t="s">
        <v>94</v>
      </c>
      <c r="B62" s="75"/>
      <c r="C62" s="75"/>
      <c r="D62" s="75"/>
      <c r="E62" s="75"/>
      <c r="F62" s="75"/>
      <c r="G62" s="246"/>
      <c r="H62" s="247"/>
      <c r="I62" s="248"/>
      <c r="J62" s="76">
        <f>SUM(B62:I62)</f>
        <v>0</v>
      </c>
      <c r="K62" s="77">
        <v>11.03</v>
      </c>
      <c r="L62" s="77">
        <f>J62*K62</f>
        <v>0</v>
      </c>
    </row>
    <row r="63" spans="1:12" ht="21.95" customHeight="1" x14ac:dyDescent="0.25">
      <c r="A63" s="67" t="s">
        <v>260</v>
      </c>
      <c r="B63" s="103" t="s">
        <v>290</v>
      </c>
      <c r="C63" s="111" t="s">
        <v>53</v>
      </c>
      <c r="D63" s="104" t="s">
        <v>291</v>
      </c>
      <c r="E63" s="80" t="s">
        <v>12</v>
      </c>
      <c r="F63" s="104" t="s">
        <v>54</v>
      </c>
      <c r="G63" s="80" t="s">
        <v>104</v>
      </c>
      <c r="H63" s="103" t="s">
        <v>6</v>
      </c>
      <c r="I63" s="112" t="s">
        <v>105</v>
      </c>
      <c r="J63" s="284"/>
      <c r="K63" s="285"/>
      <c r="L63" s="286"/>
    </row>
    <row r="64" spans="1:12" ht="21.95" customHeight="1" x14ac:dyDescent="0.25">
      <c r="A64" s="41" t="s">
        <v>95</v>
      </c>
      <c r="B64" s="75"/>
      <c r="C64" s="105"/>
      <c r="D64" s="106"/>
      <c r="E64" s="98"/>
      <c r="F64" s="93"/>
      <c r="G64" s="93"/>
      <c r="H64" s="93"/>
      <c r="I64" s="93"/>
      <c r="J64" s="76">
        <f>SUM(B64:I64)</f>
        <v>0</v>
      </c>
      <c r="K64" s="77">
        <v>11.03</v>
      </c>
      <c r="L64" s="77">
        <f>J64*K64</f>
        <v>0</v>
      </c>
    </row>
    <row r="65" spans="1:24" ht="21.95" customHeight="1" x14ac:dyDescent="0.25">
      <c r="A65" s="67" t="s">
        <v>260</v>
      </c>
      <c r="B65" s="79" t="s">
        <v>55</v>
      </c>
      <c r="C65" s="80" t="s">
        <v>292</v>
      </c>
      <c r="D65" s="113" t="s">
        <v>12</v>
      </c>
      <c r="E65" s="114" t="s">
        <v>107</v>
      </c>
      <c r="F65" s="114" t="s">
        <v>7</v>
      </c>
      <c r="G65" s="104" t="s">
        <v>140</v>
      </c>
      <c r="H65" s="104" t="s">
        <v>0</v>
      </c>
      <c r="I65" s="104" t="s">
        <v>15</v>
      </c>
      <c r="J65" s="284"/>
      <c r="K65" s="285"/>
      <c r="L65" s="286"/>
    </row>
    <row r="66" spans="1:24" ht="21.95" customHeight="1" x14ac:dyDescent="0.25">
      <c r="A66" s="41" t="s">
        <v>96</v>
      </c>
      <c r="B66" s="75"/>
      <c r="C66" s="99"/>
      <c r="D66" s="98"/>
      <c r="E66" s="93"/>
      <c r="F66" s="93"/>
      <c r="G66" s="93"/>
      <c r="H66" s="93"/>
      <c r="I66" s="93"/>
      <c r="J66" s="76">
        <f>SUM(B66:I66)</f>
        <v>0</v>
      </c>
      <c r="K66" s="77">
        <v>11.03</v>
      </c>
      <c r="L66" s="77">
        <f>J66*K66</f>
        <v>0</v>
      </c>
    </row>
    <row r="67" spans="1:24" ht="21.95" customHeight="1" x14ac:dyDescent="0.25">
      <c r="A67" s="41" t="s">
        <v>106</v>
      </c>
      <c r="B67" s="75"/>
      <c r="C67" s="106"/>
      <c r="D67" s="98"/>
      <c r="E67" s="93"/>
      <c r="F67" s="93"/>
      <c r="G67" s="93"/>
      <c r="H67" s="99"/>
      <c r="I67" s="93"/>
      <c r="J67" s="76">
        <f>SUM(B67:I67)</f>
        <v>0</v>
      </c>
      <c r="K67" s="77">
        <v>11.03</v>
      </c>
      <c r="L67" s="77">
        <f>J67*K67</f>
        <v>0</v>
      </c>
    </row>
    <row r="68" spans="1:24" ht="33" customHeight="1" x14ac:dyDescent="0.35">
      <c r="A68" s="60" t="s">
        <v>346</v>
      </c>
      <c r="B68" s="416" t="s">
        <v>370</v>
      </c>
      <c r="C68" s="417"/>
      <c r="D68" s="417"/>
      <c r="E68" s="417"/>
      <c r="F68" s="417"/>
      <c r="G68" s="417"/>
      <c r="H68" s="417"/>
      <c r="I68" s="417"/>
      <c r="J68" s="417"/>
      <c r="K68" s="417"/>
      <c r="L68" s="418"/>
      <c r="N68" s="40"/>
      <c r="O68" s="40"/>
      <c r="P68" s="40"/>
      <c r="Q68" s="40"/>
      <c r="R68" s="40"/>
      <c r="S68" s="40"/>
      <c r="T68" s="40"/>
      <c r="U68" s="40"/>
      <c r="V68" s="40"/>
      <c r="W68" s="40"/>
      <c r="X68" s="40"/>
    </row>
    <row r="69" spans="1:24" ht="24.95" customHeight="1" x14ac:dyDescent="0.25">
      <c r="A69" s="37" t="s">
        <v>261</v>
      </c>
      <c r="B69" s="115" t="s">
        <v>293</v>
      </c>
      <c r="C69" s="116" t="s">
        <v>294</v>
      </c>
      <c r="D69" s="320"/>
      <c r="E69" s="321"/>
      <c r="F69" s="321"/>
      <c r="G69" s="321"/>
      <c r="H69" s="321"/>
      <c r="I69" s="321"/>
      <c r="J69" s="321"/>
      <c r="K69" s="321"/>
      <c r="L69" s="322"/>
    </row>
    <row r="70" spans="1:24" ht="21.95" customHeight="1" x14ac:dyDescent="0.25">
      <c r="A70" s="41" t="s">
        <v>109</v>
      </c>
      <c r="B70" s="75"/>
      <c r="C70" s="105"/>
      <c r="D70" s="287"/>
      <c r="E70" s="288"/>
      <c r="F70" s="288"/>
      <c r="G70" s="288"/>
      <c r="H70" s="288"/>
      <c r="I70" s="289"/>
      <c r="J70" s="76">
        <f>SUM(B70:I70)</f>
        <v>0</v>
      </c>
      <c r="K70" s="77">
        <v>11.03</v>
      </c>
      <c r="L70" s="77">
        <f>J70*K70</f>
        <v>0</v>
      </c>
    </row>
    <row r="71" spans="1:24" ht="21.95" customHeight="1" x14ac:dyDescent="0.25">
      <c r="A71" s="67" t="s">
        <v>260</v>
      </c>
      <c r="B71" s="79" t="s">
        <v>111</v>
      </c>
      <c r="C71" s="320"/>
      <c r="D71" s="321"/>
      <c r="E71" s="321"/>
      <c r="F71" s="321"/>
      <c r="G71" s="321"/>
      <c r="H71" s="321"/>
      <c r="I71" s="321"/>
      <c r="J71" s="321"/>
      <c r="K71" s="321"/>
      <c r="L71" s="322"/>
    </row>
    <row r="72" spans="1:24" ht="21.95" customHeight="1" x14ac:dyDescent="0.25">
      <c r="A72" s="41" t="s">
        <v>110</v>
      </c>
      <c r="B72" s="75"/>
      <c r="C72" s="287"/>
      <c r="D72" s="288"/>
      <c r="E72" s="288"/>
      <c r="F72" s="288"/>
      <c r="G72" s="288"/>
      <c r="H72" s="288"/>
      <c r="I72" s="289"/>
      <c r="J72" s="76">
        <f>SUM(B72:I72)</f>
        <v>0</v>
      </c>
      <c r="K72" s="77">
        <v>11.03</v>
      </c>
      <c r="L72" s="77">
        <f>J72*K72</f>
        <v>0</v>
      </c>
    </row>
    <row r="73" spans="1:24" ht="21.95" customHeight="1" x14ac:dyDescent="0.25">
      <c r="A73" s="67" t="s">
        <v>260</v>
      </c>
      <c r="B73" s="103" t="s">
        <v>113</v>
      </c>
      <c r="C73" s="104" t="s">
        <v>114</v>
      </c>
      <c r="D73" s="320"/>
      <c r="E73" s="321"/>
      <c r="F73" s="321"/>
      <c r="G73" s="321"/>
      <c r="H73" s="321"/>
      <c r="I73" s="321"/>
      <c r="J73" s="321"/>
      <c r="K73" s="321"/>
      <c r="L73" s="322"/>
    </row>
    <row r="74" spans="1:24" ht="21.95" customHeight="1" x14ac:dyDescent="0.25">
      <c r="A74" s="41" t="s">
        <v>112</v>
      </c>
      <c r="B74" s="75"/>
      <c r="C74" s="105"/>
      <c r="D74" s="287"/>
      <c r="E74" s="288"/>
      <c r="F74" s="288"/>
      <c r="G74" s="288"/>
      <c r="H74" s="288"/>
      <c r="I74" s="289"/>
      <c r="J74" s="76">
        <f>SUM(B74:I74)</f>
        <v>0</v>
      </c>
      <c r="K74" s="77">
        <v>11.03</v>
      </c>
      <c r="L74" s="77">
        <f>J74*K74</f>
        <v>0</v>
      </c>
    </row>
    <row r="75" spans="1:24" ht="21.95" customHeight="1" x14ac:dyDescent="0.25">
      <c r="A75" s="67" t="s">
        <v>260</v>
      </c>
      <c r="B75" s="113" t="s">
        <v>117</v>
      </c>
      <c r="C75" s="114" t="s">
        <v>118</v>
      </c>
      <c r="D75" s="320"/>
      <c r="E75" s="321"/>
      <c r="F75" s="321"/>
      <c r="G75" s="321"/>
      <c r="H75" s="321"/>
      <c r="I75" s="321"/>
      <c r="J75" s="321"/>
      <c r="K75" s="321"/>
      <c r="L75" s="322"/>
    </row>
    <row r="76" spans="1:24" ht="21.95" customHeight="1" x14ac:dyDescent="0.25">
      <c r="A76" s="41" t="s">
        <v>116</v>
      </c>
      <c r="B76" s="75"/>
      <c r="C76" s="105"/>
      <c r="D76" s="287"/>
      <c r="E76" s="288"/>
      <c r="F76" s="288"/>
      <c r="G76" s="288"/>
      <c r="H76" s="288"/>
      <c r="I76" s="289"/>
      <c r="J76" s="76">
        <f>SUM(B76:I76)</f>
        <v>0</v>
      </c>
      <c r="K76" s="77">
        <v>11.03</v>
      </c>
      <c r="L76" s="77">
        <f>J76*K76</f>
        <v>0</v>
      </c>
    </row>
    <row r="77" spans="1:24" ht="33" customHeight="1" x14ac:dyDescent="0.35">
      <c r="A77" s="60" t="s">
        <v>345</v>
      </c>
      <c r="B77" s="416" t="s">
        <v>370</v>
      </c>
      <c r="C77" s="417"/>
      <c r="D77" s="417"/>
      <c r="E77" s="417"/>
      <c r="F77" s="417"/>
      <c r="G77" s="417"/>
      <c r="H77" s="417"/>
      <c r="I77" s="417"/>
      <c r="J77" s="417"/>
      <c r="K77" s="417"/>
      <c r="L77" s="418"/>
      <c r="N77" s="40"/>
      <c r="O77" s="40"/>
      <c r="P77" s="40"/>
      <c r="Q77" s="40"/>
      <c r="R77" s="40"/>
      <c r="S77" s="40"/>
      <c r="T77" s="40"/>
      <c r="U77" s="40"/>
      <c r="V77" s="40"/>
      <c r="W77" s="40"/>
      <c r="X77" s="40"/>
    </row>
    <row r="78" spans="1:24" ht="20.100000000000001" customHeight="1" x14ac:dyDescent="0.25">
      <c r="A78" s="37" t="s">
        <v>261</v>
      </c>
      <c r="B78" s="79" t="s">
        <v>120</v>
      </c>
      <c r="C78" s="320"/>
      <c r="D78" s="321"/>
      <c r="E78" s="321"/>
      <c r="F78" s="321"/>
      <c r="G78" s="321"/>
      <c r="H78" s="321"/>
      <c r="I78" s="321"/>
      <c r="J78" s="321"/>
      <c r="K78" s="321"/>
      <c r="L78" s="322"/>
    </row>
    <row r="79" spans="1:24" ht="21.95" customHeight="1" x14ac:dyDescent="0.25">
      <c r="A79" s="41" t="s">
        <v>119</v>
      </c>
      <c r="B79" s="75"/>
      <c r="C79" s="287"/>
      <c r="D79" s="288"/>
      <c r="E79" s="288"/>
      <c r="F79" s="288"/>
      <c r="G79" s="288"/>
      <c r="H79" s="288"/>
      <c r="I79" s="289"/>
      <c r="J79" s="76">
        <f>SUM(B79:I79)</f>
        <v>0</v>
      </c>
      <c r="K79" s="77">
        <v>11.03</v>
      </c>
      <c r="L79" s="77">
        <f>J79*K79</f>
        <v>0</v>
      </c>
    </row>
    <row r="80" spans="1:24" ht="21.95" customHeight="1" x14ac:dyDescent="0.25">
      <c r="A80" s="67" t="s">
        <v>260</v>
      </c>
      <c r="B80" s="115" t="s">
        <v>295</v>
      </c>
      <c r="C80" s="114" t="s">
        <v>296</v>
      </c>
      <c r="D80" s="320"/>
      <c r="E80" s="321"/>
      <c r="F80" s="321"/>
      <c r="G80" s="321"/>
      <c r="H80" s="321"/>
      <c r="I80" s="321"/>
      <c r="J80" s="321"/>
      <c r="K80" s="321"/>
      <c r="L80" s="322"/>
    </row>
    <row r="81" spans="1:12" ht="21.95" customHeight="1" x14ac:dyDescent="0.25">
      <c r="A81" s="41" t="s">
        <v>297</v>
      </c>
      <c r="B81" s="75"/>
      <c r="C81" s="105"/>
      <c r="D81" s="287"/>
      <c r="E81" s="288"/>
      <c r="F81" s="288"/>
      <c r="G81" s="288"/>
      <c r="H81" s="288"/>
      <c r="I81" s="289"/>
      <c r="J81" s="76">
        <f>SUM(B81:I81)</f>
        <v>0</v>
      </c>
      <c r="K81" s="77">
        <v>11.03</v>
      </c>
      <c r="L81" s="77">
        <f>J81*K81</f>
        <v>0</v>
      </c>
    </row>
    <row r="82" spans="1:12" ht="21.95" customHeight="1" x14ac:dyDescent="0.25">
      <c r="A82" s="67" t="s">
        <v>260</v>
      </c>
      <c r="B82" s="79" t="s">
        <v>298</v>
      </c>
      <c r="C82" s="79" t="s">
        <v>299</v>
      </c>
      <c r="D82" s="79" t="s">
        <v>300</v>
      </c>
      <c r="E82" s="320"/>
      <c r="F82" s="321"/>
      <c r="G82" s="321"/>
      <c r="H82" s="321"/>
      <c r="I82" s="321"/>
      <c r="J82" s="321"/>
      <c r="K82" s="321"/>
      <c r="L82" s="322"/>
    </row>
    <row r="83" spans="1:12" ht="21.95" customHeight="1" x14ac:dyDescent="0.25">
      <c r="A83" s="41" t="s">
        <v>301</v>
      </c>
      <c r="B83" s="75"/>
      <c r="C83" s="75"/>
      <c r="D83" s="75"/>
      <c r="E83" s="287"/>
      <c r="F83" s="288"/>
      <c r="G83" s="288"/>
      <c r="H83" s="288"/>
      <c r="I83" s="289"/>
      <c r="J83" s="76">
        <f>SUM(B83:I83)</f>
        <v>0</v>
      </c>
      <c r="K83" s="77">
        <v>11.03</v>
      </c>
      <c r="L83" s="77">
        <f>J83*K83</f>
        <v>0</v>
      </c>
    </row>
    <row r="84" spans="1:12" ht="21.95" customHeight="1" x14ac:dyDescent="0.25">
      <c r="A84" s="67" t="s">
        <v>260</v>
      </c>
      <c r="B84" s="78" t="s">
        <v>122</v>
      </c>
      <c r="C84" s="320"/>
      <c r="D84" s="321"/>
      <c r="E84" s="321"/>
      <c r="F84" s="321"/>
      <c r="G84" s="321"/>
      <c r="H84" s="321"/>
      <c r="I84" s="321"/>
      <c r="J84" s="321"/>
      <c r="K84" s="321"/>
      <c r="L84" s="322"/>
    </row>
    <row r="85" spans="1:12" ht="21.95" customHeight="1" x14ac:dyDescent="0.25">
      <c r="A85" s="41" t="s">
        <v>121</v>
      </c>
      <c r="B85" s="75"/>
      <c r="C85" s="287"/>
      <c r="D85" s="288"/>
      <c r="E85" s="288"/>
      <c r="F85" s="288"/>
      <c r="G85" s="288"/>
      <c r="H85" s="288"/>
      <c r="I85" s="289"/>
      <c r="J85" s="76">
        <f>SUM(B85:I85)</f>
        <v>0</v>
      </c>
      <c r="K85" s="77">
        <v>11.03</v>
      </c>
      <c r="L85" s="77">
        <f>J85*K85</f>
        <v>0</v>
      </c>
    </row>
    <row r="86" spans="1:12" ht="21.95" customHeight="1" x14ac:dyDescent="0.25">
      <c r="A86" s="67" t="s">
        <v>260</v>
      </c>
      <c r="B86" s="103" t="s">
        <v>124</v>
      </c>
      <c r="C86" s="114" t="s">
        <v>125</v>
      </c>
      <c r="D86" s="320"/>
      <c r="E86" s="321"/>
      <c r="F86" s="321"/>
      <c r="G86" s="321"/>
      <c r="H86" s="321"/>
      <c r="I86" s="321"/>
      <c r="J86" s="321"/>
      <c r="K86" s="321"/>
      <c r="L86" s="322"/>
    </row>
    <row r="87" spans="1:12" ht="21.95" customHeight="1" x14ac:dyDescent="0.25">
      <c r="A87" s="41" t="s">
        <v>123</v>
      </c>
      <c r="B87" s="75"/>
      <c r="C87" s="105"/>
      <c r="D87" s="287"/>
      <c r="E87" s="288"/>
      <c r="F87" s="288"/>
      <c r="G87" s="288"/>
      <c r="H87" s="288"/>
      <c r="I87" s="289"/>
      <c r="J87" s="76">
        <f>SUM(B87:I87)</f>
        <v>0</v>
      </c>
      <c r="K87" s="77">
        <v>11.03</v>
      </c>
      <c r="L87" s="77">
        <f>J87*K87</f>
        <v>0</v>
      </c>
    </row>
    <row r="88" spans="1:12" ht="21.95" customHeight="1" x14ac:dyDescent="0.25">
      <c r="A88" s="67" t="s">
        <v>260</v>
      </c>
      <c r="B88" s="115" t="s">
        <v>302</v>
      </c>
      <c r="C88" s="114" t="s">
        <v>303</v>
      </c>
      <c r="D88" s="320"/>
      <c r="E88" s="321"/>
      <c r="F88" s="321"/>
      <c r="G88" s="321"/>
      <c r="H88" s="321"/>
      <c r="I88" s="321"/>
      <c r="J88" s="321"/>
      <c r="K88" s="321"/>
      <c r="L88" s="322"/>
    </row>
    <row r="89" spans="1:12" ht="21.95" customHeight="1" x14ac:dyDescent="0.25">
      <c r="A89" s="41" t="s">
        <v>304</v>
      </c>
      <c r="B89" s="75"/>
      <c r="C89" s="105"/>
      <c r="D89" s="287"/>
      <c r="E89" s="288"/>
      <c r="F89" s="288"/>
      <c r="G89" s="288"/>
      <c r="H89" s="288"/>
      <c r="I89" s="289"/>
      <c r="J89" s="76">
        <f>SUM(B89:I89)</f>
        <v>0</v>
      </c>
      <c r="K89" s="77">
        <v>11.03</v>
      </c>
      <c r="L89" s="77">
        <f>J89*K89</f>
        <v>0</v>
      </c>
    </row>
    <row r="90" spans="1:12" ht="21.95" customHeight="1" x14ac:dyDescent="0.25">
      <c r="A90" s="67" t="s">
        <v>260</v>
      </c>
      <c r="B90" s="103" t="s">
        <v>127</v>
      </c>
      <c r="C90" s="114" t="s">
        <v>128</v>
      </c>
      <c r="D90" s="320"/>
      <c r="E90" s="321"/>
      <c r="F90" s="321"/>
      <c r="G90" s="321"/>
      <c r="H90" s="321"/>
      <c r="I90" s="321"/>
      <c r="J90" s="321"/>
      <c r="K90" s="321"/>
      <c r="L90" s="322"/>
    </row>
    <row r="91" spans="1:12" ht="21.95" customHeight="1" x14ac:dyDescent="0.25">
      <c r="A91" s="41" t="s">
        <v>126</v>
      </c>
      <c r="B91" s="75"/>
      <c r="C91" s="105"/>
      <c r="D91" s="287"/>
      <c r="E91" s="288"/>
      <c r="F91" s="288"/>
      <c r="G91" s="288"/>
      <c r="H91" s="288"/>
      <c r="I91" s="289"/>
      <c r="J91" s="76">
        <f>SUM(B91:I91)</f>
        <v>0</v>
      </c>
      <c r="K91" s="77">
        <v>11.03</v>
      </c>
      <c r="L91" s="77">
        <f>J91*K91</f>
        <v>0</v>
      </c>
    </row>
    <row r="92" spans="1:12" ht="21.95" customHeight="1" x14ac:dyDescent="0.25">
      <c r="A92" s="67" t="s">
        <v>260</v>
      </c>
      <c r="B92" s="113" t="s">
        <v>305</v>
      </c>
      <c r="C92" s="116" t="s">
        <v>306</v>
      </c>
      <c r="D92" s="320"/>
      <c r="E92" s="321"/>
      <c r="F92" s="321"/>
      <c r="G92" s="321"/>
      <c r="H92" s="321"/>
      <c r="I92" s="321"/>
      <c r="J92" s="321"/>
      <c r="K92" s="321"/>
      <c r="L92" s="322"/>
    </row>
    <row r="93" spans="1:12" ht="21.95" customHeight="1" x14ac:dyDescent="0.25">
      <c r="A93" s="41" t="s">
        <v>307</v>
      </c>
      <c r="B93" s="75"/>
      <c r="C93" s="105"/>
      <c r="D93" s="287"/>
      <c r="E93" s="288"/>
      <c r="F93" s="288"/>
      <c r="G93" s="288"/>
      <c r="H93" s="288"/>
      <c r="I93" s="289"/>
      <c r="J93" s="76">
        <f>SUM(B93:I93)</f>
        <v>0</v>
      </c>
      <c r="K93" s="77">
        <v>11.03</v>
      </c>
      <c r="L93" s="77">
        <f>J93*K93</f>
        <v>0</v>
      </c>
    </row>
    <row r="94" spans="1:12" ht="21.95" customHeight="1" x14ac:dyDescent="0.25">
      <c r="A94" s="67" t="s">
        <v>260</v>
      </c>
      <c r="B94" s="79" t="s">
        <v>130</v>
      </c>
      <c r="C94" s="79" t="s">
        <v>129</v>
      </c>
      <c r="D94" s="102" t="s">
        <v>375</v>
      </c>
      <c r="E94" s="102" t="s">
        <v>376</v>
      </c>
      <c r="F94" s="102" t="s">
        <v>131</v>
      </c>
      <c r="G94" s="275"/>
      <c r="H94" s="276"/>
      <c r="I94" s="276"/>
      <c r="J94" s="276"/>
      <c r="K94" s="276"/>
      <c r="L94" s="277"/>
    </row>
    <row r="95" spans="1:12" ht="21.95" customHeight="1" x14ac:dyDescent="0.25">
      <c r="A95" s="41" t="s">
        <v>308</v>
      </c>
      <c r="B95" s="75"/>
      <c r="C95" s="105"/>
      <c r="D95" s="106"/>
      <c r="E95" s="98"/>
      <c r="F95" s="93"/>
      <c r="G95" s="195"/>
      <c r="H95" s="293"/>
      <c r="I95" s="196"/>
      <c r="J95" s="76">
        <f>SUM(B95:I95)</f>
        <v>0</v>
      </c>
      <c r="K95" s="77">
        <v>11.03</v>
      </c>
      <c r="L95" s="77">
        <f>J95*K95</f>
        <v>0</v>
      </c>
    </row>
    <row r="96" spans="1:12" ht="21.95" customHeight="1" x14ac:dyDescent="0.25">
      <c r="A96" s="67" t="s">
        <v>260</v>
      </c>
      <c r="B96" s="79" t="s">
        <v>132</v>
      </c>
      <c r="C96" s="117" t="s">
        <v>134</v>
      </c>
      <c r="D96" s="117" t="s">
        <v>133</v>
      </c>
      <c r="E96" s="118" t="s">
        <v>135</v>
      </c>
      <c r="F96" s="114" t="s">
        <v>377</v>
      </c>
      <c r="G96" s="275"/>
      <c r="H96" s="276"/>
      <c r="I96" s="276"/>
      <c r="J96" s="276"/>
      <c r="K96" s="276"/>
      <c r="L96" s="277"/>
    </row>
    <row r="97" spans="1:12" ht="21.95" customHeight="1" x14ac:dyDescent="0.25">
      <c r="A97" s="41" t="s">
        <v>309</v>
      </c>
      <c r="B97" s="75"/>
      <c r="C97" s="105"/>
      <c r="D97" s="106"/>
      <c r="E97" s="98"/>
      <c r="F97" s="93"/>
      <c r="G97" s="293"/>
      <c r="H97" s="293"/>
      <c r="I97" s="196"/>
      <c r="J97" s="76">
        <f>SUM(B97:I97)</f>
        <v>0</v>
      </c>
      <c r="K97" s="77">
        <v>11.03</v>
      </c>
      <c r="L97" s="77">
        <f>J97*K97</f>
        <v>0</v>
      </c>
    </row>
    <row r="98" spans="1:12" ht="21.95" customHeight="1" x14ac:dyDescent="0.3">
      <c r="A98" s="67" t="s">
        <v>260</v>
      </c>
      <c r="B98" s="79" t="s">
        <v>310</v>
      </c>
      <c r="C98" s="120" t="s">
        <v>311</v>
      </c>
      <c r="D98" s="317"/>
      <c r="E98" s="318"/>
      <c r="F98" s="318"/>
      <c r="G98" s="318"/>
      <c r="H98" s="318"/>
      <c r="I98" s="318"/>
      <c r="J98" s="318"/>
      <c r="K98" s="318"/>
      <c r="L98" s="319"/>
    </row>
    <row r="99" spans="1:12" ht="21.95" customHeight="1" x14ac:dyDescent="0.25">
      <c r="A99" s="41" t="s">
        <v>312</v>
      </c>
      <c r="B99" s="75"/>
      <c r="C99" s="105"/>
      <c r="D99" s="287"/>
      <c r="E99" s="288"/>
      <c r="F99" s="288"/>
      <c r="G99" s="288"/>
      <c r="H99" s="288"/>
      <c r="I99" s="289"/>
      <c r="J99" s="76">
        <f>SUM(B99:I99)</f>
        <v>0</v>
      </c>
      <c r="K99" s="77">
        <v>11.03</v>
      </c>
      <c r="L99" s="77">
        <f>J99*K99</f>
        <v>0</v>
      </c>
    </row>
    <row r="100" spans="1:12" ht="21.95" customHeight="1" x14ac:dyDescent="0.25">
      <c r="A100" s="67" t="s">
        <v>260</v>
      </c>
      <c r="B100" s="79" t="s">
        <v>313</v>
      </c>
      <c r="C100" s="320"/>
      <c r="D100" s="321"/>
      <c r="E100" s="321"/>
      <c r="F100" s="321"/>
      <c r="G100" s="321"/>
      <c r="H100" s="321"/>
      <c r="I100" s="321"/>
      <c r="J100" s="321"/>
      <c r="K100" s="321"/>
      <c r="L100" s="322"/>
    </row>
    <row r="101" spans="1:12" ht="21.95" customHeight="1" x14ac:dyDescent="0.25">
      <c r="A101" s="41" t="s">
        <v>314</v>
      </c>
      <c r="B101" s="75"/>
      <c r="C101" s="287"/>
      <c r="D101" s="288"/>
      <c r="E101" s="288"/>
      <c r="F101" s="288"/>
      <c r="G101" s="288"/>
      <c r="H101" s="288"/>
      <c r="I101" s="289"/>
      <c r="J101" s="76">
        <f>SUM(B101:I101)</f>
        <v>0</v>
      </c>
      <c r="K101" s="77">
        <v>11.03</v>
      </c>
      <c r="L101" s="77">
        <f>J101*K101</f>
        <v>0</v>
      </c>
    </row>
    <row r="102" spans="1:12" ht="21.95" customHeight="1" x14ac:dyDescent="0.25">
      <c r="A102" s="67" t="s">
        <v>260</v>
      </c>
      <c r="B102" s="79" t="s">
        <v>315</v>
      </c>
      <c r="C102" s="110" t="s">
        <v>316</v>
      </c>
      <c r="D102" s="117" t="s">
        <v>137</v>
      </c>
      <c r="E102" s="103" t="s">
        <v>378</v>
      </c>
      <c r="F102" s="103" t="s">
        <v>138</v>
      </c>
      <c r="G102" s="104" t="s">
        <v>139</v>
      </c>
      <c r="H102" s="275"/>
      <c r="I102" s="276"/>
      <c r="J102" s="276"/>
      <c r="K102" s="276"/>
      <c r="L102" s="277"/>
    </row>
    <row r="103" spans="1:12" ht="21.95" customHeight="1" x14ac:dyDescent="0.25">
      <c r="A103" s="41" t="s">
        <v>136</v>
      </c>
      <c r="B103" s="75"/>
      <c r="C103" s="105"/>
      <c r="D103" s="106"/>
      <c r="E103" s="98"/>
      <c r="F103" s="93"/>
      <c r="G103" s="93"/>
      <c r="H103" s="195"/>
      <c r="I103" s="196"/>
      <c r="J103" s="76">
        <f>SUM(B103:I103)</f>
        <v>0</v>
      </c>
      <c r="K103" s="77">
        <v>11.03</v>
      </c>
      <c r="L103" s="77">
        <f>J103*K103</f>
        <v>0</v>
      </c>
    </row>
    <row r="104" spans="1:12" ht="21.95" customHeight="1" x14ac:dyDescent="0.3">
      <c r="A104" s="67" t="s">
        <v>260</v>
      </c>
      <c r="B104" s="121" t="s">
        <v>317</v>
      </c>
      <c r="C104" s="109" t="s">
        <v>318</v>
      </c>
      <c r="D104" s="317"/>
      <c r="E104" s="318"/>
      <c r="F104" s="318"/>
      <c r="G104" s="318"/>
      <c r="H104" s="318"/>
      <c r="I104" s="318"/>
      <c r="J104" s="318"/>
      <c r="K104" s="318"/>
      <c r="L104" s="319"/>
    </row>
    <row r="105" spans="1:12" ht="21.95" customHeight="1" x14ac:dyDescent="0.25">
      <c r="A105" s="41" t="s">
        <v>319</v>
      </c>
      <c r="B105" s="75"/>
      <c r="C105" s="105"/>
      <c r="D105" s="287"/>
      <c r="E105" s="288"/>
      <c r="F105" s="288"/>
      <c r="G105" s="288"/>
      <c r="H105" s="288"/>
      <c r="I105" s="289"/>
      <c r="J105" s="76">
        <f>SUM(B105:I105)</f>
        <v>0</v>
      </c>
      <c r="K105" s="77">
        <v>11.03</v>
      </c>
      <c r="L105" s="77">
        <f>J105*K105</f>
        <v>0</v>
      </c>
    </row>
    <row r="106" spans="1:12" s="27" customFormat="1" ht="33" customHeight="1" x14ac:dyDescent="0.35">
      <c r="A106" s="62" t="s">
        <v>344</v>
      </c>
      <c r="B106" s="403" t="s">
        <v>334</v>
      </c>
      <c r="C106" s="403"/>
      <c r="D106" s="403"/>
      <c r="E106" s="403"/>
      <c r="F106" s="403"/>
      <c r="G106" s="403"/>
      <c r="H106" s="403"/>
      <c r="I106" s="403"/>
      <c r="J106" s="403"/>
      <c r="K106" s="403"/>
      <c r="L106" s="403"/>
    </row>
    <row r="107" spans="1:12" ht="20.100000000000001" customHeight="1" x14ac:dyDescent="0.25">
      <c r="A107" s="37" t="s">
        <v>261</v>
      </c>
      <c r="B107" s="122" t="s">
        <v>6</v>
      </c>
      <c r="C107" s="100" t="s">
        <v>44</v>
      </c>
      <c r="D107" s="294"/>
      <c r="E107" s="295"/>
      <c r="F107" s="295"/>
      <c r="G107" s="295"/>
      <c r="H107" s="295"/>
      <c r="I107" s="295"/>
      <c r="J107" s="295"/>
      <c r="K107" s="295"/>
      <c r="L107" s="296"/>
    </row>
    <row r="108" spans="1:12" ht="21.95" customHeight="1" x14ac:dyDescent="0.25">
      <c r="A108" s="41" t="s">
        <v>242</v>
      </c>
      <c r="B108" s="75"/>
      <c r="C108" s="91"/>
      <c r="D108" s="278"/>
      <c r="E108" s="279"/>
      <c r="F108" s="279"/>
      <c r="G108" s="279"/>
      <c r="H108" s="279"/>
      <c r="I108" s="280"/>
      <c r="J108" s="76">
        <f>SUM(B108:I108)</f>
        <v>0</v>
      </c>
      <c r="K108" s="77">
        <v>10.79</v>
      </c>
      <c r="L108" s="77">
        <f>J108*K108</f>
        <v>0</v>
      </c>
    </row>
    <row r="109" spans="1:12" ht="21.95" customHeight="1" x14ac:dyDescent="0.25">
      <c r="A109" s="41" t="s">
        <v>243</v>
      </c>
      <c r="B109" s="75"/>
      <c r="C109" s="91"/>
      <c r="D109" s="278"/>
      <c r="E109" s="279"/>
      <c r="F109" s="279"/>
      <c r="G109" s="279"/>
      <c r="H109" s="279"/>
      <c r="I109" s="280"/>
      <c r="J109" s="76">
        <f>SUM(B109:I109)</f>
        <v>0</v>
      </c>
      <c r="K109" s="77">
        <v>10.79</v>
      </c>
      <c r="L109" s="77">
        <f>J109*K109</f>
        <v>0</v>
      </c>
    </row>
    <row r="110" spans="1:12" ht="21.95" customHeight="1" x14ac:dyDescent="0.25">
      <c r="A110" s="67" t="s">
        <v>260</v>
      </c>
      <c r="B110" s="79" t="s">
        <v>12</v>
      </c>
      <c r="C110" s="79" t="s">
        <v>7</v>
      </c>
      <c r="D110" s="80" t="s">
        <v>6</v>
      </c>
      <c r="E110" s="103" t="s">
        <v>44</v>
      </c>
      <c r="F110" s="103" t="s">
        <v>51</v>
      </c>
      <c r="G110" s="79" t="s">
        <v>13</v>
      </c>
      <c r="H110" s="79" t="s">
        <v>0</v>
      </c>
      <c r="I110" s="281"/>
      <c r="J110" s="282"/>
      <c r="K110" s="282"/>
      <c r="L110" s="283"/>
    </row>
    <row r="111" spans="1:12" ht="21.95" customHeight="1" x14ac:dyDescent="0.25">
      <c r="A111" s="41" t="s">
        <v>355</v>
      </c>
      <c r="B111" s="105"/>
      <c r="C111" s="123"/>
      <c r="D111" s="124"/>
      <c r="E111" s="105"/>
      <c r="F111" s="105"/>
      <c r="G111" s="105"/>
      <c r="H111" s="105"/>
      <c r="I111" s="125"/>
      <c r="J111" s="76">
        <f>SUM(B111:I111)</f>
        <v>0</v>
      </c>
      <c r="K111" s="77">
        <v>10.79</v>
      </c>
      <c r="L111" s="77">
        <f>J111*K111</f>
        <v>0</v>
      </c>
    </row>
    <row r="112" spans="1:12" ht="21.95" customHeight="1" x14ac:dyDescent="0.3">
      <c r="A112" s="67" t="s">
        <v>260</v>
      </c>
      <c r="B112" s="80" t="s">
        <v>45</v>
      </c>
      <c r="C112" s="80" t="s">
        <v>47</v>
      </c>
      <c r="D112" s="103" t="s">
        <v>49</v>
      </c>
      <c r="E112" s="104" t="s">
        <v>12</v>
      </c>
      <c r="F112" s="104" t="s">
        <v>7</v>
      </c>
      <c r="G112" s="126" t="s">
        <v>6</v>
      </c>
      <c r="H112" s="126" t="s">
        <v>0</v>
      </c>
      <c r="I112" s="126" t="s">
        <v>15</v>
      </c>
      <c r="J112" s="314"/>
      <c r="K112" s="315"/>
      <c r="L112" s="316"/>
    </row>
    <row r="113" spans="1:14" ht="21.95" customHeight="1" x14ac:dyDescent="0.25">
      <c r="A113" s="41" t="s">
        <v>238</v>
      </c>
      <c r="B113" s="75"/>
      <c r="C113" s="91"/>
      <c r="D113" s="75"/>
      <c r="E113" s="91"/>
      <c r="F113" s="93"/>
      <c r="G113" s="93"/>
      <c r="H113" s="93"/>
      <c r="I113" s="93"/>
      <c r="J113" s="76">
        <f>SUM(B113:I113)</f>
        <v>0</v>
      </c>
      <c r="K113" s="77">
        <v>11.039</v>
      </c>
      <c r="L113" s="77">
        <f>J113*K113</f>
        <v>0</v>
      </c>
    </row>
    <row r="114" spans="1:14" ht="21.95" customHeight="1" x14ac:dyDescent="0.25">
      <c r="A114" s="67" t="s">
        <v>260</v>
      </c>
      <c r="B114" s="127" t="s">
        <v>7</v>
      </c>
      <c r="C114" s="128" t="s">
        <v>6</v>
      </c>
      <c r="D114" s="128" t="s">
        <v>0</v>
      </c>
      <c r="E114" s="260"/>
      <c r="F114" s="261"/>
      <c r="G114" s="261"/>
      <c r="H114" s="261"/>
      <c r="I114" s="261"/>
      <c r="J114" s="261"/>
      <c r="K114" s="261"/>
      <c r="L114" s="262"/>
    </row>
    <row r="115" spans="1:14" ht="21.95" customHeight="1" x14ac:dyDescent="0.25">
      <c r="A115" s="41" t="s">
        <v>247</v>
      </c>
      <c r="B115" s="123"/>
      <c r="C115" s="129"/>
      <c r="D115" s="129"/>
      <c r="E115" s="246"/>
      <c r="F115" s="247"/>
      <c r="G115" s="247"/>
      <c r="H115" s="247"/>
      <c r="I115" s="248"/>
      <c r="J115" s="130">
        <f>SUM(B115:I115)</f>
        <v>0</v>
      </c>
      <c r="K115" s="77">
        <v>11.89</v>
      </c>
      <c r="L115" s="77">
        <f>J115*K115</f>
        <v>0</v>
      </c>
    </row>
    <row r="116" spans="1:14" ht="21.95" customHeight="1" x14ac:dyDescent="0.25">
      <c r="A116" s="67" t="s">
        <v>260</v>
      </c>
      <c r="B116" s="79" t="s">
        <v>14</v>
      </c>
      <c r="C116" s="127" t="s">
        <v>7</v>
      </c>
      <c r="D116" s="128" t="s">
        <v>6</v>
      </c>
      <c r="E116" s="103" t="s">
        <v>44</v>
      </c>
      <c r="F116" s="103" t="s">
        <v>51</v>
      </c>
      <c r="G116" s="127" t="s">
        <v>0</v>
      </c>
      <c r="H116" s="127" t="s">
        <v>15</v>
      </c>
      <c r="I116" s="269"/>
      <c r="J116" s="270"/>
      <c r="K116" s="270"/>
      <c r="L116" s="271"/>
    </row>
    <row r="117" spans="1:14" ht="21.95" customHeight="1" x14ac:dyDescent="0.25">
      <c r="A117" s="41" t="s">
        <v>248</v>
      </c>
      <c r="B117" s="105"/>
      <c r="C117" s="123"/>
      <c r="D117" s="129"/>
      <c r="E117" s="105"/>
      <c r="F117" s="105"/>
      <c r="G117" s="123"/>
      <c r="H117" s="105"/>
      <c r="I117" s="131"/>
      <c r="J117" s="130">
        <f>SUM(B117:I117)</f>
        <v>0</v>
      </c>
      <c r="K117" s="77">
        <v>11.89</v>
      </c>
      <c r="L117" s="77">
        <f>J117*K117</f>
        <v>0</v>
      </c>
    </row>
    <row r="118" spans="1:14" s="25" customFormat="1" ht="21.95" customHeight="1" x14ac:dyDescent="0.35">
      <c r="A118" s="67" t="s">
        <v>260</v>
      </c>
      <c r="B118" s="79" t="s">
        <v>45</v>
      </c>
      <c r="C118" s="80" t="s">
        <v>263</v>
      </c>
      <c r="D118" s="89" t="s">
        <v>14</v>
      </c>
      <c r="E118" s="85" t="s">
        <v>7</v>
      </c>
      <c r="F118" s="85" t="s">
        <v>6</v>
      </c>
      <c r="G118" s="132" t="s">
        <v>15</v>
      </c>
      <c r="H118" s="275"/>
      <c r="I118" s="276"/>
      <c r="J118" s="276"/>
      <c r="K118" s="276"/>
      <c r="L118" s="277"/>
      <c r="M118" s="4"/>
      <c r="N118" s="4"/>
    </row>
    <row r="119" spans="1:14" s="25" customFormat="1" ht="21.95" customHeight="1" x14ac:dyDescent="0.35">
      <c r="A119" s="41" t="s">
        <v>264</v>
      </c>
      <c r="B119" s="91"/>
      <c r="C119" s="91"/>
      <c r="D119" s="75"/>
      <c r="E119" s="92"/>
      <c r="F119" s="93"/>
      <c r="G119" s="91"/>
      <c r="H119" s="195"/>
      <c r="I119" s="196"/>
      <c r="J119" s="76">
        <f>SUM(B119:I119)</f>
        <v>0</v>
      </c>
      <c r="K119" s="77">
        <v>11.89</v>
      </c>
      <c r="L119" s="77">
        <f>J119*K119</f>
        <v>0</v>
      </c>
      <c r="M119" s="4"/>
      <c r="N119" s="4"/>
    </row>
    <row r="120" spans="1:14" s="25" customFormat="1" ht="21.95" customHeight="1" x14ac:dyDescent="0.35">
      <c r="A120" s="67" t="s">
        <v>260</v>
      </c>
      <c r="B120" s="104" t="s">
        <v>46</v>
      </c>
      <c r="C120" s="134" t="s">
        <v>14</v>
      </c>
      <c r="D120" s="134" t="s">
        <v>7</v>
      </c>
      <c r="E120" s="134" t="s">
        <v>6</v>
      </c>
      <c r="F120" s="85" t="s">
        <v>51</v>
      </c>
      <c r="G120" s="104" t="s">
        <v>13</v>
      </c>
      <c r="H120" s="104" t="s">
        <v>0</v>
      </c>
      <c r="I120" s="284"/>
      <c r="J120" s="285"/>
      <c r="K120" s="285"/>
      <c r="L120" s="286"/>
    </row>
    <row r="121" spans="1:14" s="25" customFormat="1" ht="21.95" customHeight="1" x14ac:dyDescent="0.35">
      <c r="A121" s="43" t="s">
        <v>259</v>
      </c>
      <c r="B121" s="107"/>
      <c r="C121" s="105"/>
      <c r="D121" s="106"/>
      <c r="E121" s="98"/>
      <c r="F121" s="93"/>
      <c r="G121" s="93"/>
      <c r="H121" s="93"/>
      <c r="I121" s="133"/>
      <c r="J121" s="76">
        <f>SUM(B121:I121)</f>
        <v>0</v>
      </c>
      <c r="K121" s="77">
        <v>11.89</v>
      </c>
      <c r="L121" s="77">
        <f>J121*K121</f>
        <v>0</v>
      </c>
      <c r="M121" s="26"/>
      <c r="N121" s="26"/>
    </row>
    <row r="122" spans="1:14" ht="21.95" customHeight="1" x14ac:dyDescent="0.25">
      <c r="A122" s="67" t="s">
        <v>260</v>
      </c>
      <c r="B122" s="80" t="s">
        <v>68</v>
      </c>
      <c r="C122" s="103" t="s">
        <v>47</v>
      </c>
      <c r="D122" s="79" t="s">
        <v>49</v>
      </c>
      <c r="E122" s="79" t="s">
        <v>69</v>
      </c>
      <c r="F122" s="103" t="s">
        <v>7</v>
      </c>
      <c r="G122" s="103" t="s">
        <v>6</v>
      </c>
      <c r="H122" s="103" t="s">
        <v>0</v>
      </c>
      <c r="I122" s="311"/>
      <c r="J122" s="312"/>
      <c r="K122" s="312"/>
      <c r="L122" s="313"/>
    </row>
    <row r="123" spans="1:14" ht="21.95" customHeight="1" x14ac:dyDescent="0.25">
      <c r="A123" s="41" t="s">
        <v>240</v>
      </c>
      <c r="B123" s="75"/>
      <c r="C123" s="105"/>
      <c r="D123" s="106"/>
      <c r="E123" s="105"/>
      <c r="F123" s="105"/>
      <c r="G123" s="105"/>
      <c r="H123" s="105"/>
      <c r="I123" s="135"/>
      <c r="J123" s="130">
        <f>SUM(B123:I123)</f>
        <v>0</v>
      </c>
      <c r="K123" s="77">
        <v>11.89</v>
      </c>
      <c r="L123" s="77">
        <f>J123*K123</f>
        <v>0</v>
      </c>
    </row>
    <row r="124" spans="1:14" ht="21.95" customHeight="1" x14ac:dyDescent="0.25">
      <c r="A124" s="67" t="s">
        <v>260</v>
      </c>
      <c r="B124" s="79" t="s">
        <v>59</v>
      </c>
      <c r="C124" s="80" t="s">
        <v>20</v>
      </c>
      <c r="D124" s="89" t="s">
        <v>6</v>
      </c>
      <c r="E124" s="84" t="s">
        <v>60</v>
      </c>
      <c r="F124" s="85" t="s">
        <v>44</v>
      </c>
      <c r="G124" s="85" t="s">
        <v>51</v>
      </c>
      <c r="H124" s="104" t="s">
        <v>0</v>
      </c>
      <c r="I124" s="275"/>
      <c r="J124" s="276"/>
      <c r="K124" s="276"/>
      <c r="L124" s="277"/>
    </row>
    <row r="125" spans="1:14" ht="21.95" customHeight="1" x14ac:dyDescent="0.25">
      <c r="A125" s="41" t="s">
        <v>239</v>
      </c>
      <c r="B125" s="75"/>
      <c r="C125" s="105"/>
      <c r="D125" s="106"/>
      <c r="E125" s="105"/>
      <c r="F125" s="93"/>
      <c r="G125" s="93"/>
      <c r="H125" s="93"/>
      <c r="I125" s="133"/>
      <c r="J125" s="76">
        <f>SUM(B125:I125)</f>
        <v>0</v>
      </c>
      <c r="K125" s="77">
        <v>11.89</v>
      </c>
      <c r="L125" s="77">
        <f>J125*K125</f>
        <v>0</v>
      </c>
    </row>
    <row r="126" spans="1:14" ht="21.95" customHeight="1" x14ac:dyDescent="0.25">
      <c r="A126" s="67" t="s">
        <v>260</v>
      </c>
      <c r="B126" s="89" t="s">
        <v>46</v>
      </c>
      <c r="C126" s="136" t="s">
        <v>63</v>
      </c>
      <c r="D126" s="103" t="s">
        <v>14</v>
      </c>
      <c r="E126" s="137" t="s">
        <v>7</v>
      </c>
      <c r="F126" s="134" t="s">
        <v>20</v>
      </c>
      <c r="G126" s="134" t="s">
        <v>6</v>
      </c>
      <c r="H126" s="127" t="s">
        <v>51</v>
      </c>
      <c r="I126" s="137" t="s">
        <v>0</v>
      </c>
      <c r="J126" s="138"/>
      <c r="K126" s="138"/>
      <c r="L126" s="139"/>
    </row>
    <row r="127" spans="1:14" ht="21.95" customHeight="1" x14ac:dyDescent="0.25">
      <c r="A127" s="42" t="s">
        <v>320</v>
      </c>
      <c r="B127" s="75"/>
      <c r="C127" s="106"/>
      <c r="D127" s="106"/>
      <c r="E127" s="105"/>
      <c r="F127" s="140"/>
      <c r="G127" s="105"/>
      <c r="H127" s="105"/>
      <c r="I127" s="105"/>
      <c r="J127" s="130">
        <f>SUM(B127:I127)</f>
        <v>0</v>
      </c>
      <c r="K127" s="77">
        <v>11.89</v>
      </c>
      <c r="L127" s="77">
        <f>J127*K127</f>
        <v>0</v>
      </c>
    </row>
    <row r="128" spans="1:14" ht="21.95" customHeight="1" x14ac:dyDescent="0.25">
      <c r="A128" s="67" t="s">
        <v>260</v>
      </c>
      <c r="B128" s="89" t="s">
        <v>49</v>
      </c>
      <c r="C128" s="141" t="s">
        <v>14</v>
      </c>
      <c r="D128" s="142" t="s">
        <v>65</v>
      </c>
      <c r="E128" s="143" t="s">
        <v>7</v>
      </c>
      <c r="F128" s="144" t="s">
        <v>20</v>
      </c>
      <c r="G128" s="144" t="s">
        <v>6</v>
      </c>
      <c r="H128" s="145" t="s">
        <v>44</v>
      </c>
      <c r="I128" s="143" t="s">
        <v>0</v>
      </c>
      <c r="J128" s="138"/>
      <c r="K128" s="138"/>
      <c r="L128" s="139"/>
    </row>
    <row r="129" spans="1:12" ht="21.95" customHeight="1" x14ac:dyDescent="0.25">
      <c r="A129" s="42" t="s">
        <v>241</v>
      </c>
      <c r="B129" s="75"/>
      <c r="C129" s="106"/>
      <c r="D129" s="106"/>
      <c r="E129" s="105"/>
      <c r="F129" s="140"/>
      <c r="G129" s="105"/>
      <c r="H129" s="105"/>
      <c r="I129" s="105"/>
      <c r="J129" s="130">
        <f>SUM(B129:I129)</f>
        <v>0</v>
      </c>
      <c r="K129" s="77">
        <v>11.89</v>
      </c>
      <c r="L129" s="77">
        <f>J129*K129</f>
        <v>0</v>
      </c>
    </row>
    <row r="130" spans="1:12" ht="21.95" customHeight="1" x14ac:dyDescent="0.25">
      <c r="A130" s="67" t="s">
        <v>260</v>
      </c>
      <c r="B130" s="79" t="s">
        <v>55</v>
      </c>
      <c r="C130" s="127" t="s">
        <v>7</v>
      </c>
      <c r="D130" s="128" t="s">
        <v>6</v>
      </c>
      <c r="E130" s="103" t="s">
        <v>44</v>
      </c>
      <c r="F130" s="127" t="s">
        <v>0</v>
      </c>
      <c r="G130" s="127" t="s">
        <v>15</v>
      </c>
      <c r="H130" s="249"/>
      <c r="I130" s="250"/>
      <c r="J130" s="250"/>
      <c r="K130" s="250"/>
      <c r="L130" s="251"/>
    </row>
    <row r="131" spans="1:12" ht="21.95" customHeight="1" x14ac:dyDescent="0.25">
      <c r="A131" s="41" t="s">
        <v>328</v>
      </c>
      <c r="B131" s="105"/>
      <c r="C131" s="123"/>
      <c r="D131" s="129"/>
      <c r="E131" s="105"/>
      <c r="F131" s="105"/>
      <c r="G131" s="123"/>
      <c r="H131" s="246"/>
      <c r="I131" s="248"/>
      <c r="J131" s="130">
        <f>SUM(B131:I131)</f>
        <v>0</v>
      </c>
      <c r="K131" s="77">
        <v>11.89</v>
      </c>
      <c r="L131" s="77">
        <f>J131*K131</f>
        <v>0</v>
      </c>
    </row>
    <row r="132" spans="1:12" ht="21.95" customHeight="1" x14ac:dyDescent="0.25">
      <c r="A132" s="67" t="s">
        <v>260</v>
      </c>
      <c r="B132" s="79" t="s">
        <v>14</v>
      </c>
      <c r="C132" s="127" t="s">
        <v>7</v>
      </c>
      <c r="D132" s="128" t="s">
        <v>6</v>
      </c>
      <c r="E132" s="103" t="s">
        <v>44</v>
      </c>
      <c r="F132" s="127" t="s">
        <v>0</v>
      </c>
      <c r="G132" s="127" t="s">
        <v>15</v>
      </c>
      <c r="H132" s="249"/>
      <c r="I132" s="250"/>
      <c r="J132" s="250"/>
      <c r="K132" s="250"/>
      <c r="L132" s="251"/>
    </row>
    <row r="133" spans="1:12" ht="21.95" customHeight="1" x14ac:dyDescent="0.25">
      <c r="A133" s="41" t="s">
        <v>249</v>
      </c>
      <c r="B133" s="105"/>
      <c r="C133" s="123"/>
      <c r="D133" s="129"/>
      <c r="E133" s="105"/>
      <c r="F133" s="105"/>
      <c r="G133" s="123"/>
      <c r="H133" s="246"/>
      <c r="I133" s="248"/>
      <c r="J133" s="130">
        <f>SUM(B133:I133)</f>
        <v>0</v>
      </c>
      <c r="K133" s="77">
        <v>12.74</v>
      </c>
      <c r="L133" s="77">
        <f>J133*K133</f>
        <v>0</v>
      </c>
    </row>
    <row r="134" spans="1:12" ht="21.95" customHeight="1" x14ac:dyDescent="0.3">
      <c r="A134" s="67" t="s">
        <v>260</v>
      </c>
      <c r="B134" s="110" t="s">
        <v>250</v>
      </c>
      <c r="C134" s="146" t="s">
        <v>6</v>
      </c>
      <c r="D134" s="147" t="s">
        <v>251</v>
      </c>
      <c r="E134" s="146" t="s">
        <v>252</v>
      </c>
      <c r="F134" s="269"/>
      <c r="G134" s="270"/>
      <c r="H134" s="270"/>
      <c r="I134" s="270"/>
      <c r="J134" s="270"/>
      <c r="K134" s="270"/>
      <c r="L134" s="271"/>
    </row>
    <row r="135" spans="1:12" ht="21.95" customHeight="1" x14ac:dyDescent="0.25">
      <c r="A135" s="42" t="s">
        <v>254</v>
      </c>
      <c r="B135" s="75"/>
      <c r="C135" s="75"/>
      <c r="D135" s="75"/>
      <c r="E135" s="75"/>
      <c r="F135" s="301"/>
      <c r="G135" s="302"/>
      <c r="H135" s="302"/>
      <c r="I135" s="303"/>
      <c r="J135" s="130">
        <f>SUM(B135:I135)</f>
        <v>0</v>
      </c>
      <c r="K135" s="77">
        <v>12.74</v>
      </c>
      <c r="L135" s="77">
        <f>J135*K135</f>
        <v>0</v>
      </c>
    </row>
    <row r="136" spans="1:12" ht="21.95" customHeight="1" x14ac:dyDescent="0.25">
      <c r="A136" s="67" t="s">
        <v>260</v>
      </c>
      <c r="B136" s="89" t="s">
        <v>45</v>
      </c>
      <c r="C136" s="103" t="s">
        <v>14</v>
      </c>
      <c r="D136" s="136" t="s">
        <v>7</v>
      </c>
      <c r="E136" s="103" t="s">
        <v>20</v>
      </c>
      <c r="F136" s="137" t="s">
        <v>6</v>
      </c>
      <c r="G136" s="134" t="s">
        <v>44</v>
      </c>
      <c r="H136" s="127" t="s">
        <v>0</v>
      </c>
      <c r="I136" s="137" t="s">
        <v>15</v>
      </c>
      <c r="J136" s="138"/>
      <c r="K136" s="138"/>
      <c r="L136" s="139"/>
    </row>
    <row r="137" spans="1:12" ht="21.95" customHeight="1" x14ac:dyDescent="0.25">
      <c r="A137" s="42" t="s">
        <v>255</v>
      </c>
      <c r="B137" s="75"/>
      <c r="C137" s="106"/>
      <c r="D137" s="106"/>
      <c r="E137" s="105"/>
      <c r="F137" s="140"/>
      <c r="G137" s="105"/>
      <c r="H137" s="105"/>
      <c r="I137" s="105"/>
      <c r="J137" s="130">
        <f>SUM(B137:I137)</f>
        <v>0</v>
      </c>
      <c r="K137" s="77">
        <v>12.74</v>
      </c>
      <c r="L137" s="77">
        <f>J137*K137</f>
        <v>0</v>
      </c>
    </row>
    <row r="138" spans="1:12" ht="21.95" customHeight="1" x14ac:dyDescent="0.25">
      <c r="A138" s="67" t="s">
        <v>260</v>
      </c>
      <c r="B138" s="79" t="s">
        <v>7</v>
      </c>
      <c r="C138" s="127" t="s">
        <v>159</v>
      </c>
      <c r="D138" s="128" t="s">
        <v>0</v>
      </c>
      <c r="E138" s="103" t="s">
        <v>15</v>
      </c>
      <c r="F138" s="243"/>
      <c r="G138" s="244"/>
      <c r="H138" s="244"/>
      <c r="I138" s="244"/>
      <c r="J138" s="244"/>
      <c r="K138" s="244"/>
      <c r="L138" s="245"/>
    </row>
    <row r="139" spans="1:12" ht="21.95" customHeight="1" x14ac:dyDescent="0.25">
      <c r="A139" s="41" t="s">
        <v>361</v>
      </c>
      <c r="B139" s="105"/>
      <c r="C139" s="123"/>
      <c r="D139" s="129"/>
      <c r="E139" s="105"/>
      <c r="F139" s="247"/>
      <c r="G139" s="247"/>
      <c r="H139" s="247"/>
      <c r="I139" s="248"/>
      <c r="J139" s="130">
        <f>SUM(B139:I139)</f>
        <v>0</v>
      </c>
      <c r="K139" s="77">
        <v>13.42</v>
      </c>
      <c r="L139" s="77">
        <f>J139*K139</f>
        <v>0</v>
      </c>
    </row>
    <row r="140" spans="1:12" ht="21.95" customHeight="1" x14ac:dyDescent="0.25">
      <c r="A140" s="67" t="s">
        <v>260</v>
      </c>
      <c r="B140" s="79" t="s">
        <v>7</v>
      </c>
      <c r="C140" s="127" t="s">
        <v>159</v>
      </c>
      <c r="D140" s="128" t="s">
        <v>44</v>
      </c>
      <c r="E140" s="103" t="s">
        <v>0</v>
      </c>
      <c r="F140" s="103" t="s">
        <v>15</v>
      </c>
      <c r="G140" s="243"/>
      <c r="H140" s="244"/>
      <c r="I140" s="244"/>
      <c r="J140" s="244"/>
      <c r="K140" s="244"/>
      <c r="L140" s="245"/>
    </row>
    <row r="141" spans="1:12" ht="21.95" customHeight="1" x14ac:dyDescent="0.25">
      <c r="A141" s="41" t="s">
        <v>362</v>
      </c>
      <c r="B141" s="105"/>
      <c r="C141" s="123"/>
      <c r="D141" s="129"/>
      <c r="E141" s="105"/>
      <c r="F141" s="105"/>
      <c r="G141" s="246"/>
      <c r="H141" s="247"/>
      <c r="I141" s="248"/>
      <c r="J141" s="130">
        <f>SUM(B141:I141)</f>
        <v>0</v>
      </c>
      <c r="K141" s="77">
        <v>13.42</v>
      </c>
      <c r="L141" s="77">
        <f>J141*K141</f>
        <v>0</v>
      </c>
    </row>
    <row r="142" spans="1:12" ht="21.95" customHeight="1" x14ac:dyDescent="0.25">
      <c r="A142" s="67" t="s">
        <v>260</v>
      </c>
      <c r="B142" s="80" t="s">
        <v>70</v>
      </c>
      <c r="C142" s="252"/>
      <c r="D142" s="252"/>
      <c r="E142" s="252"/>
      <c r="F142" s="252"/>
      <c r="G142" s="252"/>
      <c r="H142" s="252"/>
      <c r="I142" s="252"/>
      <c r="J142" s="252"/>
      <c r="K142" s="252"/>
      <c r="L142" s="252"/>
    </row>
    <row r="143" spans="1:12" ht="21.95" customHeight="1" x14ac:dyDescent="0.25">
      <c r="A143" s="41" t="s">
        <v>256</v>
      </c>
      <c r="B143" s="75"/>
      <c r="C143" s="307"/>
      <c r="D143" s="307"/>
      <c r="E143" s="307"/>
      <c r="F143" s="307"/>
      <c r="G143" s="307"/>
      <c r="H143" s="307"/>
      <c r="I143" s="307"/>
      <c r="J143" s="130">
        <f>SUM(B143:I143)</f>
        <v>0</v>
      </c>
      <c r="K143" s="77">
        <v>12.74</v>
      </c>
      <c r="L143" s="77">
        <f>J143*K143</f>
        <v>0</v>
      </c>
    </row>
    <row r="144" spans="1:12" ht="21.95" customHeight="1" x14ac:dyDescent="0.25">
      <c r="A144" s="67" t="s">
        <v>260</v>
      </c>
      <c r="B144" s="80" t="s">
        <v>70</v>
      </c>
      <c r="C144" s="252"/>
      <c r="D144" s="252"/>
      <c r="E144" s="252"/>
      <c r="F144" s="252"/>
      <c r="G144" s="252"/>
      <c r="H144" s="252"/>
      <c r="I144" s="252"/>
      <c r="J144" s="252"/>
      <c r="K144" s="252"/>
      <c r="L144" s="252"/>
    </row>
    <row r="145" spans="1:14" ht="21.95" customHeight="1" x14ac:dyDescent="0.25">
      <c r="A145" s="41" t="s">
        <v>257</v>
      </c>
      <c r="B145" s="75"/>
      <c r="C145" s="307"/>
      <c r="D145" s="307"/>
      <c r="E145" s="307"/>
      <c r="F145" s="307"/>
      <c r="G145" s="307"/>
      <c r="H145" s="307"/>
      <c r="I145" s="307"/>
      <c r="J145" s="130">
        <f>SUM(B145:I145)</f>
        <v>0</v>
      </c>
      <c r="K145" s="77">
        <v>12.32</v>
      </c>
      <c r="L145" s="77">
        <f>J145*K145</f>
        <v>0</v>
      </c>
    </row>
    <row r="146" spans="1:14" ht="21.95" customHeight="1" x14ac:dyDescent="0.25">
      <c r="A146" s="67" t="s">
        <v>260</v>
      </c>
      <c r="B146" s="80" t="s">
        <v>70</v>
      </c>
      <c r="C146" s="252"/>
      <c r="D146" s="252"/>
      <c r="E146" s="252"/>
      <c r="F146" s="252"/>
      <c r="G146" s="252"/>
      <c r="H146" s="252"/>
      <c r="I146" s="252"/>
      <c r="J146" s="252"/>
      <c r="K146" s="252"/>
      <c r="L146" s="252"/>
    </row>
    <row r="147" spans="1:14" ht="21.95" customHeight="1" x14ac:dyDescent="0.25">
      <c r="A147" s="41" t="s">
        <v>258</v>
      </c>
      <c r="B147" s="75"/>
      <c r="C147" s="307"/>
      <c r="D147" s="307"/>
      <c r="E147" s="307"/>
      <c r="F147" s="307"/>
      <c r="G147" s="307"/>
      <c r="H147" s="307"/>
      <c r="I147" s="307"/>
      <c r="J147" s="130">
        <f>SUM(B147:I147)</f>
        <v>0</v>
      </c>
      <c r="K147" s="77">
        <v>12.32</v>
      </c>
      <c r="L147" s="77">
        <f>J147*K147</f>
        <v>0</v>
      </c>
    </row>
    <row r="148" spans="1:14" ht="21.95" customHeight="1" x14ac:dyDescent="0.25">
      <c r="A148" s="67" t="s">
        <v>260</v>
      </c>
      <c r="B148" s="80" t="s">
        <v>244</v>
      </c>
      <c r="C148" s="80" t="s">
        <v>245</v>
      </c>
      <c r="D148" s="80" t="s">
        <v>246</v>
      </c>
      <c r="E148" s="269"/>
      <c r="F148" s="270"/>
      <c r="G148" s="270"/>
      <c r="H148" s="270"/>
      <c r="I148" s="270"/>
      <c r="J148" s="270"/>
      <c r="K148" s="270"/>
      <c r="L148" s="271"/>
    </row>
    <row r="149" spans="1:14" ht="21.95" customHeight="1" x14ac:dyDescent="0.25">
      <c r="A149" s="41" t="s">
        <v>253</v>
      </c>
      <c r="B149" s="75"/>
      <c r="C149" s="75"/>
      <c r="D149" s="75"/>
      <c r="E149" s="308"/>
      <c r="F149" s="309"/>
      <c r="G149" s="309"/>
      <c r="H149" s="309"/>
      <c r="I149" s="310"/>
      <c r="J149" s="130">
        <f>SUM(B149:I149)</f>
        <v>0</v>
      </c>
      <c r="K149" s="77">
        <v>12.32</v>
      </c>
      <c r="L149" s="77">
        <f>J149*K149</f>
        <v>0</v>
      </c>
    </row>
    <row r="150" spans="1:14" s="25" customFormat="1" ht="21.95" customHeight="1" x14ac:dyDescent="0.35">
      <c r="A150" s="67" t="s">
        <v>260</v>
      </c>
      <c r="B150" s="79" t="s">
        <v>12</v>
      </c>
      <c r="C150" s="281"/>
      <c r="D150" s="282"/>
      <c r="E150" s="282"/>
      <c r="F150" s="282"/>
      <c r="G150" s="282"/>
      <c r="H150" s="282"/>
      <c r="I150" s="282"/>
      <c r="J150" s="282"/>
      <c r="K150" s="282"/>
      <c r="L150" s="283"/>
      <c r="M150" s="4"/>
      <c r="N150" s="4"/>
    </row>
    <row r="151" spans="1:14" s="25" customFormat="1" ht="21.95" customHeight="1" x14ac:dyDescent="0.35">
      <c r="A151" s="41" t="s">
        <v>358</v>
      </c>
      <c r="B151" s="75"/>
      <c r="C151" s="304"/>
      <c r="D151" s="305"/>
      <c r="E151" s="305"/>
      <c r="F151" s="305"/>
      <c r="G151" s="305"/>
      <c r="H151" s="305"/>
      <c r="I151" s="306"/>
      <c r="J151" s="76">
        <f>SUM(B151:I151)</f>
        <v>0</v>
      </c>
      <c r="K151" s="77">
        <v>18.18</v>
      </c>
      <c r="L151" s="77">
        <f>J151*K151</f>
        <v>0</v>
      </c>
      <c r="M151" s="4"/>
      <c r="N151" s="4"/>
    </row>
    <row r="152" spans="1:14" s="25" customFormat="1" ht="21.95" customHeight="1" x14ac:dyDescent="0.35">
      <c r="A152" s="67" t="s">
        <v>260</v>
      </c>
      <c r="B152" s="79" t="s">
        <v>12</v>
      </c>
      <c r="C152" s="281"/>
      <c r="D152" s="282"/>
      <c r="E152" s="282"/>
      <c r="F152" s="282"/>
      <c r="G152" s="282"/>
      <c r="H152" s="282"/>
      <c r="I152" s="282"/>
      <c r="J152" s="282"/>
      <c r="K152" s="282"/>
      <c r="L152" s="283"/>
      <c r="M152" s="4"/>
      <c r="N152" s="4"/>
    </row>
    <row r="153" spans="1:14" s="25" customFormat="1" ht="21.95" customHeight="1" x14ac:dyDescent="0.35">
      <c r="A153" s="41" t="s">
        <v>359</v>
      </c>
      <c r="B153" s="75"/>
      <c r="C153" s="304"/>
      <c r="D153" s="305"/>
      <c r="E153" s="305"/>
      <c r="F153" s="305"/>
      <c r="G153" s="305"/>
      <c r="H153" s="305"/>
      <c r="I153" s="306"/>
      <c r="J153" s="76">
        <f>SUM(B153:I153)</f>
        <v>0</v>
      </c>
      <c r="K153" s="77">
        <v>18.18</v>
      </c>
      <c r="L153" s="77">
        <f>J153*K153</f>
        <v>0</v>
      </c>
      <c r="M153" s="4"/>
      <c r="N153" s="4"/>
    </row>
    <row r="154" spans="1:14" s="25" customFormat="1" ht="21.95" customHeight="1" x14ac:dyDescent="0.35">
      <c r="A154" s="67" t="s">
        <v>260</v>
      </c>
      <c r="B154" s="79" t="s">
        <v>12</v>
      </c>
      <c r="C154" s="281"/>
      <c r="D154" s="282"/>
      <c r="E154" s="282"/>
      <c r="F154" s="282"/>
      <c r="G154" s="282"/>
      <c r="H154" s="282"/>
      <c r="I154" s="282"/>
      <c r="J154" s="282"/>
      <c r="K154" s="282"/>
      <c r="L154" s="283"/>
      <c r="M154" s="4"/>
      <c r="N154" s="4"/>
    </row>
    <row r="155" spans="1:14" s="25" customFormat="1" ht="21.95" customHeight="1" x14ac:dyDescent="0.35">
      <c r="A155" s="41" t="s">
        <v>360</v>
      </c>
      <c r="B155" s="75"/>
      <c r="C155" s="304"/>
      <c r="D155" s="305"/>
      <c r="E155" s="305"/>
      <c r="F155" s="305"/>
      <c r="G155" s="305"/>
      <c r="H155" s="305"/>
      <c r="I155" s="306"/>
      <c r="J155" s="76">
        <f>SUM(B155:I155)</f>
        <v>0</v>
      </c>
      <c r="K155" s="77">
        <v>18.18</v>
      </c>
      <c r="L155" s="77">
        <f>J155*K155</f>
        <v>0</v>
      </c>
      <c r="M155" s="4"/>
      <c r="N155" s="4"/>
    </row>
    <row r="156" spans="1:14" ht="21.95" customHeight="1" x14ac:dyDescent="0.25">
      <c r="A156" s="67" t="s">
        <v>260</v>
      </c>
      <c r="B156" s="79" t="s">
        <v>14</v>
      </c>
      <c r="C156" s="127" t="s">
        <v>7</v>
      </c>
      <c r="D156" s="128" t="s">
        <v>6</v>
      </c>
      <c r="E156" s="148" t="s">
        <v>67</v>
      </c>
      <c r="F156" s="103" t="s">
        <v>51</v>
      </c>
      <c r="G156" s="127" t="s">
        <v>0</v>
      </c>
      <c r="H156" s="127" t="s">
        <v>15</v>
      </c>
      <c r="I156" s="284"/>
      <c r="J156" s="285"/>
      <c r="K156" s="285"/>
      <c r="L156" s="286"/>
    </row>
    <row r="157" spans="1:14" s="28" customFormat="1" ht="21.95" customHeight="1" x14ac:dyDescent="0.25">
      <c r="A157" s="44" t="s">
        <v>75</v>
      </c>
      <c r="B157" s="75"/>
      <c r="C157" s="91"/>
      <c r="D157" s="75"/>
      <c r="E157" s="91"/>
      <c r="F157" s="93"/>
      <c r="G157" s="93"/>
      <c r="H157" s="93"/>
      <c r="I157" s="133"/>
      <c r="J157" s="76">
        <f>SUM(B157:I157)</f>
        <v>0</v>
      </c>
      <c r="K157" s="77">
        <v>24.64</v>
      </c>
      <c r="L157" s="77">
        <f>J157*K157</f>
        <v>0</v>
      </c>
    </row>
    <row r="158" spans="1:14" ht="21.95" customHeight="1" x14ac:dyDescent="0.25">
      <c r="A158" s="67" t="s">
        <v>260</v>
      </c>
      <c r="B158" s="104" t="s">
        <v>46</v>
      </c>
      <c r="C158" s="134" t="s">
        <v>14</v>
      </c>
      <c r="D158" s="134" t="s">
        <v>7</v>
      </c>
      <c r="E158" s="134" t="s">
        <v>6</v>
      </c>
      <c r="F158" s="134" t="s">
        <v>44</v>
      </c>
      <c r="G158" s="85" t="s">
        <v>51</v>
      </c>
      <c r="H158" s="104" t="s">
        <v>13</v>
      </c>
      <c r="I158" s="104" t="s">
        <v>0</v>
      </c>
      <c r="J158" s="275"/>
      <c r="K158" s="276"/>
      <c r="L158" s="277"/>
    </row>
    <row r="159" spans="1:14" s="28" customFormat="1" ht="21.95" customHeight="1" x14ac:dyDescent="0.25">
      <c r="A159" s="44" t="s">
        <v>74</v>
      </c>
      <c r="B159" s="75"/>
      <c r="C159" s="91"/>
      <c r="D159" s="75"/>
      <c r="E159" s="91"/>
      <c r="F159" s="93"/>
      <c r="G159" s="93"/>
      <c r="H159" s="93"/>
      <c r="I159" s="93"/>
      <c r="J159" s="76">
        <f>SUM(B159:I159)</f>
        <v>0</v>
      </c>
      <c r="K159" s="77">
        <v>24.64</v>
      </c>
      <c r="L159" s="77">
        <f>J159*K159</f>
        <v>0</v>
      </c>
    </row>
    <row r="160" spans="1:14" ht="21.95" customHeight="1" x14ac:dyDescent="0.25">
      <c r="A160" s="67" t="s">
        <v>260</v>
      </c>
      <c r="B160" s="89" t="s">
        <v>46</v>
      </c>
      <c r="C160" s="136" t="s">
        <v>63</v>
      </c>
      <c r="D160" s="103" t="s">
        <v>14</v>
      </c>
      <c r="E160" s="137" t="s">
        <v>7</v>
      </c>
      <c r="F160" s="134" t="s">
        <v>20</v>
      </c>
      <c r="G160" s="134" t="s">
        <v>6</v>
      </c>
      <c r="H160" s="127" t="s">
        <v>51</v>
      </c>
      <c r="I160" s="137" t="s">
        <v>0</v>
      </c>
      <c r="J160" s="275"/>
      <c r="K160" s="276"/>
      <c r="L160" s="277"/>
    </row>
    <row r="161" spans="1:14" s="28" customFormat="1" ht="21.95" customHeight="1" x14ac:dyDescent="0.25">
      <c r="A161" s="44" t="s">
        <v>97</v>
      </c>
      <c r="B161" s="75"/>
      <c r="C161" s="91"/>
      <c r="D161" s="75"/>
      <c r="E161" s="91"/>
      <c r="F161" s="93"/>
      <c r="G161" s="93"/>
      <c r="H161" s="93"/>
      <c r="I161" s="93"/>
      <c r="J161" s="76">
        <f>SUM(B161:I161)</f>
        <v>0</v>
      </c>
      <c r="K161" s="77">
        <v>24.64</v>
      </c>
      <c r="L161" s="77">
        <f>J161*K161</f>
        <v>0</v>
      </c>
    </row>
    <row r="162" spans="1:14" s="25" customFormat="1" ht="33" customHeight="1" x14ac:dyDescent="0.35">
      <c r="A162" s="61" t="s">
        <v>343</v>
      </c>
      <c r="B162" s="403" t="s">
        <v>71</v>
      </c>
      <c r="C162" s="403"/>
      <c r="D162" s="403"/>
      <c r="E162" s="403"/>
      <c r="F162" s="403"/>
      <c r="G162" s="403"/>
      <c r="H162" s="403"/>
      <c r="I162" s="403"/>
      <c r="J162" s="403"/>
      <c r="K162" s="403"/>
      <c r="L162" s="403"/>
    </row>
    <row r="163" spans="1:14" s="25" customFormat="1" ht="24.95" customHeight="1" x14ac:dyDescent="0.35">
      <c r="A163" s="37" t="s">
        <v>261</v>
      </c>
      <c r="B163" s="80" t="s">
        <v>46</v>
      </c>
      <c r="C163" s="149" t="s">
        <v>329</v>
      </c>
      <c r="D163" s="162" t="s">
        <v>330</v>
      </c>
      <c r="E163" s="146" t="s">
        <v>15</v>
      </c>
      <c r="F163" s="269"/>
      <c r="G163" s="270"/>
      <c r="H163" s="270"/>
      <c r="I163" s="270"/>
      <c r="J163" s="270"/>
      <c r="K163" s="270"/>
      <c r="L163" s="271"/>
    </row>
    <row r="164" spans="1:14" s="25" customFormat="1" ht="21.95" customHeight="1" x14ac:dyDescent="0.35">
      <c r="A164" s="43" t="s">
        <v>368</v>
      </c>
      <c r="B164" s="75"/>
      <c r="C164" s="75"/>
      <c r="D164" s="75"/>
      <c r="E164" s="75"/>
      <c r="F164" s="301"/>
      <c r="G164" s="302"/>
      <c r="H164" s="302"/>
      <c r="I164" s="303"/>
      <c r="J164" s="130">
        <f>SUM(B164:I164)</f>
        <v>0</v>
      </c>
      <c r="K164" s="77">
        <v>4.67</v>
      </c>
      <c r="L164" s="77">
        <f>J164*K164</f>
        <v>0</v>
      </c>
      <c r="M164" s="26"/>
      <c r="N164" s="26"/>
    </row>
    <row r="165" spans="1:14" s="25" customFormat="1" ht="21.95" customHeight="1" x14ac:dyDescent="0.35">
      <c r="A165" s="67" t="s">
        <v>260</v>
      </c>
      <c r="B165" s="120" t="s">
        <v>332</v>
      </c>
      <c r="C165" s="162" t="s">
        <v>335</v>
      </c>
      <c r="D165" s="166" t="s">
        <v>333</v>
      </c>
      <c r="E165" s="103" t="s">
        <v>20</v>
      </c>
      <c r="F165" s="162" t="s">
        <v>330</v>
      </c>
      <c r="G165" s="243"/>
      <c r="H165" s="244"/>
      <c r="I165" s="244"/>
      <c r="J165" s="244"/>
      <c r="K165" s="244"/>
      <c r="L165" s="245"/>
    </row>
    <row r="166" spans="1:14" s="25" customFormat="1" ht="21.95" customHeight="1" x14ac:dyDescent="0.35">
      <c r="A166" s="43" t="s">
        <v>331</v>
      </c>
      <c r="B166" s="105"/>
      <c r="C166" s="123"/>
      <c r="D166" s="129"/>
      <c r="E166" s="105"/>
      <c r="F166" s="105"/>
      <c r="G166" s="246"/>
      <c r="H166" s="247"/>
      <c r="I166" s="248"/>
      <c r="J166" s="130">
        <f>SUM(B166:I166)</f>
        <v>0</v>
      </c>
      <c r="K166" s="77">
        <v>10.19</v>
      </c>
      <c r="L166" s="77">
        <f>J166*K166</f>
        <v>0</v>
      </c>
      <c r="M166" s="26"/>
      <c r="N166" s="26"/>
    </row>
    <row r="167" spans="1:14" s="25" customFormat="1" ht="21.95" customHeight="1" x14ac:dyDescent="0.35">
      <c r="A167" s="67" t="s">
        <v>260</v>
      </c>
      <c r="B167" s="152" t="s">
        <v>61</v>
      </c>
      <c r="C167" s="153" t="s">
        <v>62</v>
      </c>
      <c r="D167" s="132" t="s">
        <v>46</v>
      </c>
      <c r="E167" s="154" t="s">
        <v>14</v>
      </c>
      <c r="F167" s="154" t="s">
        <v>7</v>
      </c>
      <c r="G167" s="155" t="s">
        <v>51</v>
      </c>
      <c r="H167" s="132" t="s">
        <v>13</v>
      </c>
      <c r="I167" s="132" t="s">
        <v>0</v>
      </c>
      <c r="J167" s="275"/>
      <c r="K167" s="276"/>
      <c r="L167" s="277"/>
      <c r="M167" s="4"/>
      <c r="N167" s="4"/>
    </row>
    <row r="168" spans="1:14" s="25" customFormat="1" ht="21.95" customHeight="1" x14ac:dyDescent="0.35">
      <c r="A168" s="43" t="s">
        <v>76</v>
      </c>
      <c r="B168" s="107"/>
      <c r="C168" s="105"/>
      <c r="D168" s="106"/>
      <c r="E168" s="98"/>
      <c r="F168" s="93"/>
      <c r="G168" s="93"/>
      <c r="H168" s="93"/>
      <c r="I168" s="93"/>
      <c r="J168" s="76">
        <f>SUM(B168:I168)</f>
        <v>0</v>
      </c>
      <c r="K168" s="77">
        <v>10.7</v>
      </c>
      <c r="L168" s="77">
        <f>J168*K168</f>
        <v>0</v>
      </c>
      <c r="M168" s="26"/>
      <c r="N168" s="26"/>
    </row>
    <row r="169" spans="1:14" s="25" customFormat="1" ht="21.95" customHeight="1" x14ac:dyDescent="0.35">
      <c r="A169" s="67" t="s">
        <v>260</v>
      </c>
      <c r="B169" s="132" t="s">
        <v>46</v>
      </c>
      <c r="C169" s="154" t="s">
        <v>14</v>
      </c>
      <c r="D169" s="154" t="s">
        <v>7</v>
      </c>
      <c r="E169" s="154" t="s">
        <v>6</v>
      </c>
      <c r="F169" s="154" t="s">
        <v>44</v>
      </c>
      <c r="G169" s="155" t="s">
        <v>51</v>
      </c>
      <c r="H169" s="132" t="s">
        <v>13</v>
      </c>
      <c r="I169" s="132" t="s">
        <v>0</v>
      </c>
      <c r="J169" s="275"/>
      <c r="K169" s="276"/>
      <c r="L169" s="277"/>
      <c r="M169" s="4"/>
      <c r="N169" s="4"/>
    </row>
    <row r="170" spans="1:14" s="25" customFormat="1" ht="21.95" customHeight="1" x14ac:dyDescent="0.35">
      <c r="A170" s="43" t="s">
        <v>143</v>
      </c>
      <c r="B170" s="107"/>
      <c r="C170" s="105"/>
      <c r="D170" s="106"/>
      <c r="E170" s="98"/>
      <c r="F170" s="93"/>
      <c r="G170" s="93"/>
      <c r="H170" s="93"/>
      <c r="I170" s="93"/>
      <c r="J170" s="76">
        <f>SUM(B170:I170)</f>
        <v>0</v>
      </c>
      <c r="K170" s="77">
        <v>22.77</v>
      </c>
      <c r="L170" s="77">
        <f>J170*K170</f>
        <v>0</v>
      </c>
      <c r="M170" s="26"/>
      <c r="N170" s="26"/>
    </row>
    <row r="171" spans="1:14" s="25" customFormat="1" ht="21.95" customHeight="1" x14ac:dyDescent="0.35">
      <c r="A171" s="67" t="s">
        <v>260</v>
      </c>
      <c r="B171" s="89" t="s">
        <v>46</v>
      </c>
      <c r="C171" s="136" t="s">
        <v>63</v>
      </c>
      <c r="D171" s="103" t="s">
        <v>14</v>
      </c>
      <c r="E171" s="137" t="s">
        <v>7</v>
      </c>
      <c r="F171" s="134" t="s">
        <v>20</v>
      </c>
      <c r="G171" s="134" t="s">
        <v>6</v>
      </c>
      <c r="H171" s="127" t="s">
        <v>51</v>
      </c>
      <c r="I171" s="137" t="s">
        <v>0</v>
      </c>
      <c r="J171" s="275"/>
      <c r="K171" s="276"/>
      <c r="L171" s="277"/>
      <c r="M171" s="4"/>
      <c r="N171" s="4"/>
    </row>
    <row r="172" spans="1:14" s="25" customFormat="1" ht="21.95" customHeight="1" x14ac:dyDescent="0.35">
      <c r="A172" s="43" t="s">
        <v>144</v>
      </c>
      <c r="B172" s="107"/>
      <c r="C172" s="105"/>
      <c r="D172" s="106"/>
      <c r="E172" s="98"/>
      <c r="F172" s="93"/>
      <c r="G172" s="93"/>
      <c r="H172" s="93"/>
      <c r="I172" s="93"/>
      <c r="J172" s="76">
        <f>SUM(B172:I172)</f>
        <v>0</v>
      </c>
      <c r="K172" s="77">
        <v>22.77</v>
      </c>
      <c r="L172" s="77">
        <f>J172*K172</f>
        <v>0</v>
      </c>
      <c r="M172" s="26"/>
      <c r="N172" s="26"/>
    </row>
    <row r="173" spans="1:14" ht="21.95" customHeight="1" x14ac:dyDescent="0.25">
      <c r="A173" s="67" t="s">
        <v>260</v>
      </c>
      <c r="B173" s="89" t="s">
        <v>49</v>
      </c>
      <c r="C173" s="157" t="s">
        <v>14</v>
      </c>
      <c r="D173" s="148" t="s">
        <v>65</v>
      </c>
      <c r="E173" s="132" t="s">
        <v>7</v>
      </c>
      <c r="F173" s="134" t="s">
        <v>20</v>
      </c>
      <c r="G173" s="134" t="s">
        <v>6</v>
      </c>
      <c r="H173" s="85" t="s">
        <v>44</v>
      </c>
      <c r="I173" s="132" t="s">
        <v>0</v>
      </c>
      <c r="J173" s="170"/>
      <c r="K173" s="170"/>
      <c r="L173" s="171"/>
    </row>
    <row r="174" spans="1:14" ht="21.95" customHeight="1" x14ac:dyDescent="0.25">
      <c r="A174" s="41" t="s">
        <v>363</v>
      </c>
      <c r="B174" s="107"/>
      <c r="C174" s="105"/>
      <c r="D174" s="106"/>
      <c r="E174" s="98"/>
      <c r="F174" s="140"/>
      <c r="G174" s="105"/>
      <c r="H174" s="93"/>
      <c r="I174" s="93"/>
      <c r="J174" s="130">
        <f>SUM(B174:I174)</f>
        <v>0</v>
      </c>
      <c r="K174" s="77">
        <v>22.77</v>
      </c>
      <c r="L174" s="77">
        <f>J174*K174</f>
        <v>0</v>
      </c>
    </row>
    <row r="175" spans="1:14" s="25" customFormat="1" ht="21.95" customHeight="1" x14ac:dyDescent="0.35">
      <c r="A175" s="67" t="s">
        <v>260</v>
      </c>
      <c r="B175" s="132" t="s">
        <v>46</v>
      </c>
      <c r="C175" s="154" t="s">
        <v>14</v>
      </c>
      <c r="D175" s="154" t="s">
        <v>7</v>
      </c>
      <c r="E175" s="154" t="s">
        <v>6</v>
      </c>
      <c r="F175" s="154" t="s">
        <v>44</v>
      </c>
      <c r="G175" s="155" t="s">
        <v>51</v>
      </c>
      <c r="H175" s="132" t="s">
        <v>13</v>
      </c>
      <c r="I175" s="132" t="s">
        <v>0</v>
      </c>
      <c r="J175" s="275"/>
      <c r="K175" s="276"/>
      <c r="L175" s="277"/>
      <c r="M175" s="4"/>
      <c r="N175" s="4"/>
    </row>
    <row r="176" spans="1:14" s="25" customFormat="1" ht="21.95" customHeight="1" x14ac:dyDescent="0.35">
      <c r="A176" s="43" t="s">
        <v>145</v>
      </c>
      <c r="B176" s="107"/>
      <c r="C176" s="105"/>
      <c r="D176" s="106"/>
      <c r="E176" s="98"/>
      <c r="F176" s="93"/>
      <c r="G176" s="93"/>
      <c r="H176" s="93"/>
      <c r="I176" s="93"/>
      <c r="J176" s="76">
        <f>SUM(B176:I176)</f>
        <v>0</v>
      </c>
      <c r="K176" s="77">
        <v>32.29</v>
      </c>
      <c r="L176" s="77">
        <f>J176*K176</f>
        <v>0</v>
      </c>
      <c r="M176" s="26"/>
      <c r="N176" s="26"/>
    </row>
    <row r="177" spans="1:14" s="25" customFormat="1" ht="21.95" customHeight="1" x14ac:dyDescent="0.35">
      <c r="A177" s="67" t="s">
        <v>260</v>
      </c>
      <c r="B177" s="89" t="s">
        <v>46</v>
      </c>
      <c r="C177" s="136" t="s">
        <v>63</v>
      </c>
      <c r="D177" s="103" t="s">
        <v>14</v>
      </c>
      <c r="E177" s="137" t="s">
        <v>7</v>
      </c>
      <c r="F177" s="134" t="s">
        <v>20</v>
      </c>
      <c r="G177" s="134" t="s">
        <v>6</v>
      </c>
      <c r="H177" s="127" t="s">
        <v>51</v>
      </c>
      <c r="I177" s="137" t="s">
        <v>0</v>
      </c>
      <c r="J177" s="275"/>
      <c r="K177" s="276"/>
      <c r="L177" s="277"/>
      <c r="M177" s="4"/>
      <c r="N177" s="4"/>
    </row>
    <row r="178" spans="1:14" s="25" customFormat="1" ht="21.95" customHeight="1" x14ac:dyDescent="0.35">
      <c r="A178" s="43" t="s">
        <v>146</v>
      </c>
      <c r="B178" s="107"/>
      <c r="C178" s="105"/>
      <c r="D178" s="106"/>
      <c r="E178" s="98"/>
      <c r="F178" s="93"/>
      <c r="G178" s="93"/>
      <c r="H178" s="93"/>
      <c r="I178" s="93"/>
      <c r="J178" s="76">
        <f>SUM(B178:I178)</f>
        <v>0</v>
      </c>
      <c r="K178" s="77">
        <v>32.29</v>
      </c>
      <c r="L178" s="77">
        <f>J178*K178</f>
        <v>0</v>
      </c>
      <c r="M178" s="26"/>
      <c r="N178" s="26"/>
    </row>
    <row r="179" spans="1:14" ht="21.95" customHeight="1" x14ac:dyDescent="0.25">
      <c r="A179" s="67" t="s">
        <v>260</v>
      </c>
      <c r="B179" s="89" t="s">
        <v>49</v>
      </c>
      <c r="C179" s="157" t="s">
        <v>14</v>
      </c>
      <c r="D179" s="148" t="s">
        <v>65</v>
      </c>
      <c r="E179" s="132" t="s">
        <v>7</v>
      </c>
      <c r="F179" s="134" t="s">
        <v>20</v>
      </c>
      <c r="G179" s="134" t="s">
        <v>6</v>
      </c>
      <c r="H179" s="85" t="s">
        <v>44</v>
      </c>
      <c r="I179" s="132" t="s">
        <v>0</v>
      </c>
      <c r="J179" s="170"/>
      <c r="K179" s="170"/>
      <c r="L179" s="171"/>
    </row>
    <row r="180" spans="1:14" ht="21.95" customHeight="1" x14ac:dyDescent="0.25">
      <c r="A180" s="41" t="s">
        <v>364</v>
      </c>
      <c r="B180" s="107"/>
      <c r="C180" s="105"/>
      <c r="D180" s="106"/>
      <c r="E180" s="98"/>
      <c r="F180" s="140"/>
      <c r="G180" s="105"/>
      <c r="H180" s="93"/>
      <c r="I180" s="93"/>
      <c r="J180" s="130">
        <f>SUM(B180:I180)</f>
        <v>0</v>
      </c>
      <c r="K180" s="77">
        <v>32.29</v>
      </c>
      <c r="L180" s="77">
        <f>J180*K180</f>
        <v>0</v>
      </c>
    </row>
    <row r="181" spans="1:14" s="25" customFormat="1" ht="30" customHeight="1" x14ac:dyDescent="0.35">
      <c r="A181" s="61" t="s">
        <v>341</v>
      </c>
      <c r="B181" s="403" t="s">
        <v>71</v>
      </c>
      <c r="C181" s="403"/>
      <c r="D181" s="403"/>
      <c r="E181" s="403"/>
      <c r="F181" s="403"/>
      <c r="G181" s="403"/>
      <c r="H181" s="403"/>
      <c r="I181" s="403"/>
      <c r="J181" s="403"/>
      <c r="K181" s="403"/>
      <c r="L181" s="403"/>
    </row>
    <row r="182" spans="1:14" s="25" customFormat="1" ht="30" customHeight="1" x14ac:dyDescent="0.35">
      <c r="A182" s="37" t="s">
        <v>261</v>
      </c>
      <c r="B182" s="102" t="s">
        <v>56</v>
      </c>
      <c r="C182" s="102" t="s">
        <v>16</v>
      </c>
      <c r="D182" s="156" t="s">
        <v>58</v>
      </c>
      <c r="E182" s="298"/>
      <c r="F182" s="299"/>
      <c r="G182" s="299"/>
      <c r="H182" s="299"/>
      <c r="I182" s="299"/>
      <c r="J182" s="299"/>
      <c r="K182" s="299"/>
      <c r="L182" s="300"/>
      <c r="M182" s="4"/>
      <c r="N182" s="4"/>
    </row>
    <row r="183" spans="1:14" s="25" customFormat="1" ht="21.95" customHeight="1" x14ac:dyDescent="0.35">
      <c r="A183" s="41" t="s">
        <v>57</v>
      </c>
      <c r="B183" s="75"/>
      <c r="C183" s="75"/>
      <c r="D183" s="97"/>
      <c r="E183" s="278"/>
      <c r="F183" s="279"/>
      <c r="G183" s="279"/>
      <c r="H183" s="279"/>
      <c r="I183" s="280"/>
      <c r="J183" s="76">
        <f>SUM(B183:I183)</f>
        <v>0</v>
      </c>
      <c r="K183" s="77">
        <v>2.0299999999999998</v>
      </c>
      <c r="L183" s="77">
        <f>J183*K183</f>
        <v>0</v>
      </c>
      <c r="M183" s="4"/>
      <c r="N183" s="4"/>
    </row>
    <row r="184" spans="1:14" s="25" customFormat="1" ht="21.95" customHeight="1" x14ac:dyDescent="0.35">
      <c r="A184" s="54" t="s">
        <v>262</v>
      </c>
      <c r="B184" s="97"/>
      <c r="C184" s="97"/>
      <c r="D184" s="75"/>
      <c r="E184" s="278"/>
      <c r="F184" s="279"/>
      <c r="G184" s="279"/>
      <c r="H184" s="279"/>
      <c r="I184" s="280"/>
      <c r="J184" s="76">
        <f>SUM(B184:I184)</f>
        <v>0</v>
      </c>
      <c r="K184" s="77">
        <v>2.63</v>
      </c>
      <c r="L184" s="77">
        <f>J184*K184</f>
        <v>0</v>
      </c>
      <c r="M184" s="4"/>
      <c r="N184" s="4"/>
    </row>
    <row r="185" spans="1:14" s="25" customFormat="1" ht="21.95" customHeight="1" x14ac:dyDescent="0.35">
      <c r="A185" s="68" t="s">
        <v>339</v>
      </c>
      <c r="B185" s="119" t="s">
        <v>147</v>
      </c>
      <c r="C185" s="134" t="s">
        <v>0</v>
      </c>
      <c r="D185" s="197"/>
      <c r="E185" s="198"/>
      <c r="F185" s="198"/>
      <c r="G185" s="198"/>
      <c r="H185" s="198"/>
      <c r="I185" s="198"/>
      <c r="J185" s="198"/>
      <c r="K185" s="198"/>
      <c r="L185" s="199"/>
    </row>
    <row r="186" spans="1:14" s="25" customFormat="1" ht="21.95" customHeight="1" x14ac:dyDescent="0.35">
      <c r="A186" s="43" t="s">
        <v>148</v>
      </c>
      <c r="B186" s="107"/>
      <c r="C186" s="105"/>
      <c r="D186" s="287"/>
      <c r="E186" s="288"/>
      <c r="F186" s="288"/>
      <c r="G186" s="288"/>
      <c r="H186" s="288"/>
      <c r="I186" s="289"/>
      <c r="J186" s="76">
        <f>SUM(B186:I186)</f>
        <v>0</v>
      </c>
      <c r="K186" s="77">
        <v>3.31</v>
      </c>
      <c r="L186" s="77">
        <f>J186*K186</f>
        <v>0</v>
      </c>
      <c r="M186" s="26"/>
      <c r="N186" s="26"/>
    </row>
    <row r="187" spans="1:14" s="25" customFormat="1" ht="21.95" customHeight="1" x14ac:dyDescent="0.35">
      <c r="A187" s="67" t="s">
        <v>260</v>
      </c>
      <c r="B187" s="116" t="s">
        <v>150</v>
      </c>
      <c r="C187" s="134" t="s">
        <v>151</v>
      </c>
      <c r="D187" s="197"/>
      <c r="E187" s="198"/>
      <c r="F187" s="198"/>
      <c r="G187" s="198"/>
      <c r="H187" s="198"/>
      <c r="I187" s="198"/>
      <c r="J187" s="198"/>
      <c r="K187" s="198"/>
      <c r="L187" s="199"/>
    </row>
    <row r="188" spans="1:14" s="25" customFormat="1" ht="21.95" customHeight="1" x14ac:dyDescent="0.35">
      <c r="A188" s="43" t="s">
        <v>149</v>
      </c>
      <c r="B188" s="107"/>
      <c r="C188" s="105"/>
      <c r="D188" s="287"/>
      <c r="E188" s="288"/>
      <c r="F188" s="288"/>
      <c r="G188" s="288"/>
      <c r="H188" s="288"/>
      <c r="I188" s="289"/>
      <c r="J188" s="76">
        <f>SUM(B188:I188)</f>
        <v>0</v>
      </c>
      <c r="K188" s="77">
        <v>3.31</v>
      </c>
      <c r="L188" s="77">
        <f>J188*K188</f>
        <v>0</v>
      </c>
      <c r="M188" s="26"/>
      <c r="N188" s="26"/>
    </row>
    <row r="189" spans="1:14" s="25" customFormat="1" ht="21.95" customHeight="1" x14ac:dyDescent="0.35">
      <c r="A189" s="67" t="s">
        <v>260</v>
      </c>
      <c r="B189" s="79" t="s">
        <v>152</v>
      </c>
      <c r="C189" s="109" t="s">
        <v>156</v>
      </c>
      <c r="D189" s="89" t="s">
        <v>154</v>
      </c>
      <c r="E189" s="84" t="s">
        <v>155</v>
      </c>
      <c r="F189" s="290"/>
      <c r="G189" s="291"/>
      <c r="H189" s="291"/>
      <c r="I189" s="291"/>
      <c r="J189" s="291"/>
      <c r="K189" s="291"/>
      <c r="L189" s="292"/>
      <c r="M189" s="4"/>
      <c r="N189" s="4"/>
    </row>
    <row r="190" spans="1:14" s="25" customFormat="1" ht="21.95" customHeight="1" x14ac:dyDescent="0.35">
      <c r="A190" s="41" t="s">
        <v>153</v>
      </c>
      <c r="B190" s="91"/>
      <c r="C190" s="91"/>
      <c r="D190" s="75"/>
      <c r="E190" s="92"/>
      <c r="F190" s="195"/>
      <c r="G190" s="293"/>
      <c r="H190" s="293"/>
      <c r="I190" s="196"/>
      <c r="J190" s="76">
        <f>SUM(B190:I190)</f>
        <v>0</v>
      </c>
      <c r="K190" s="77">
        <v>3.31</v>
      </c>
      <c r="L190" s="77">
        <f>J190*K190</f>
        <v>0</v>
      </c>
      <c r="M190" s="4"/>
      <c r="N190" s="4"/>
    </row>
    <row r="191" spans="1:14" s="25" customFormat="1" ht="21.95" customHeight="1" x14ac:dyDescent="0.35">
      <c r="A191" s="69" t="s">
        <v>340</v>
      </c>
      <c r="B191" s="79" t="s">
        <v>6</v>
      </c>
      <c r="C191" s="80" t="s">
        <v>44</v>
      </c>
      <c r="D191" s="294"/>
      <c r="E191" s="295"/>
      <c r="F191" s="295"/>
      <c r="G191" s="295"/>
      <c r="H191" s="295"/>
      <c r="I191" s="295"/>
      <c r="J191" s="295"/>
      <c r="K191" s="295"/>
      <c r="L191" s="296"/>
    </row>
    <row r="192" spans="1:14" s="25" customFormat="1" ht="21.95" customHeight="1" x14ac:dyDescent="0.35">
      <c r="A192" s="41" t="s">
        <v>266</v>
      </c>
      <c r="B192" s="91"/>
      <c r="C192" s="91"/>
      <c r="D192" s="278"/>
      <c r="E192" s="279"/>
      <c r="F192" s="279"/>
      <c r="G192" s="279"/>
      <c r="H192" s="279"/>
      <c r="I192" s="280"/>
      <c r="J192" s="76">
        <f>SUM(B192:I192)</f>
        <v>0</v>
      </c>
      <c r="K192" s="77">
        <v>2.12</v>
      </c>
      <c r="L192" s="77">
        <f>J192*K192</f>
        <v>0</v>
      </c>
      <c r="M192" s="26"/>
      <c r="N192" s="26"/>
    </row>
    <row r="193" spans="1:14" s="25" customFormat="1" ht="21.95" customHeight="1" x14ac:dyDescent="0.35">
      <c r="A193" s="41" t="s">
        <v>267</v>
      </c>
      <c r="B193" s="91"/>
      <c r="C193" s="91"/>
      <c r="D193" s="278"/>
      <c r="E193" s="279"/>
      <c r="F193" s="279"/>
      <c r="G193" s="279"/>
      <c r="H193" s="279"/>
      <c r="I193" s="280"/>
      <c r="J193" s="76">
        <f>SUM(B193:I193)</f>
        <v>0</v>
      </c>
      <c r="K193" s="77">
        <v>2.12</v>
      </c>
      <c r="L193" s="77">
        <f>J193*K193</f>
        <v>0</v>
      </c>
      <c r="M193" s="26"/>
      <c r="N193" s="26"/>
    </row>
    <row r="194" spans="1:14" s="25" customFormat="1" ht="21.95" customHeight="1" x14ac:dyDescent="0.35">
      <c r="A194" s="67" t="s">
        <v>260</v>
      </c>
      <c r="B194" s="79" t="s">
        <v>291</v>
      </c>
      <c r="C194" s="79" t="s">
        <v>63</v>
      </c>
      <c r="D194" s="80" t="s">
        <v>12</v>
      </c>
      <c r="E194" s="103" t="s">
        <v>14</v>
      </c>
      <c r="F194" s="103" t="s">
        <v>7</v>
      </c>
      <c r="G194" s="79" t="s">
        <v>51</v>
      </c>
      <c r="H194" s="79" t="s">
        <v>0</v>
      </c>
      <c r="I194" s="281"/>
      <c r="J194" s="282"/>
      <c r="K194" s="282"/>
      <c r="L194" s="283"/>
    </row>
    <row r="195" spans="1:14" s="25" customFormat="1" ht="21.95" customHeight="1" x14ac:dyDescent="0.35">
      <c r="A195" s="43" t="s">
        <v>357</v>
      </c>
      <c r="B195" s="105"/>
      <c r="C195" s="123"/>
      <c r="D195" s="124"/>
      <c r="E195" s="105"/>
      <c r="F195" s="105"/>
      <c r="G195" s="105"/>
      <c r="H195" s="105"/>
      <c r="I195" s="125"/>
      <c r="J195" s="76">
        <f>SUM(B195:I195)</f>
        <v>0</v>
      </c>
      <c r="K195" s="77">
        <v>2.12</v>
      </c>
      <c r="L195" s="77">
        <f>J195*K195</f>
        <v>0</v>
      </c>
      <c r="M195" s="26"/>
      <c r="N195" s="26"/>
    </row>
    <row r="196" spans="1:14" s="25" customFormat="1" ht="21.95" customHeight="1" x14ac:dyDescent="0.35">
      <c r="A196" s="67" t="s">
        <v>260</v>
      </c>
      <c r="B196" s="104" t="s">
        <v>45</v>
      </c>
      <c r="C196" s="134" t="s">
        <v>47</v>
      </c>
      <c r="D196" s="134" t="s">
        <v>46</v>
      </c>
      <c r="E196" s="134" t="s">
        <v>73</v>
      </c>
      <c r="F196" s="134" t="s">
        <v>7</v>
      </c>
      <c r="G196" s="134" t="s">
        <v>6</v>
      </c>
      <c r="H196" s="104" t="s">
        <v>0</v>
      </c>
      <c r="I196" s="104" t="s">
        <v>15</v>
      </c>
      <c r="J196" s="275"/>
      <c r="K196" s="276"/>
      <c r="L196" s="277"/>
    </row>
    <row r="197" spans="1:14" s="25" customFormat="1" ht="21.95" customHeight="1" x14ac:dyDescent="0.35">
      <c r="A197" s="43" t="s">
        <v>265</v>
      </c>
      <c r="B197" s="107"/>
      <c r="C197" s="105"/>
      <c r="D197" s="106"/>
      <c r="E197" s="98"/>
      <c r="F197" s="93"/>
      <c r="G197" s="93"/>
      <c r="H197" s="93"/>
      <c r="I197" s="93"/>
      <c r="J197" s="76">
        <f>SUM(B197:I197)</f>
        <v>0</v>
      </c>
      <c r="K197" s="77">
        <v>2.12</v>
      </c>
      <c r="L197" s="77">
        <f>J197*K197</f>
        <v>0</v>
      </c>
      <c r="M197" s="26"/>
      <c r="N197" s="26"/>
    </row>
    <row r="198" spans="1:14" s="25" customFormat="1" ht="21.95" customHeight="1" x14ac:dyDescent="0.35">
      <c r="A198" s="67" t="s">
        <v>260</v>
      </c>
      <c r="B198" s="104" t="s">
        <v>46</v>
      </c>
      <c r="C198" s="134" t="s">
        <v>14</v>
      </c>
      <c r="D198" s="134" t="s">
        <v>7</v>
      </c>
      <c r="E198" s="134" t="s">
        <v>6</v>
      </c>
      <c r="F198" s="85" t="s">
        <v>51</v>
      </c>
      <c r="G198" s="104" t="s">
        <v>13</v>
      </c>
      <c r="H198" s="104" t="s">
        <v>0</v>
      </c>
      <c r="I198" s="284"/>
      <c r="J198" s="285"/>
      <c r="K198" s="285"/>
      <c r="L198" s="286"/>
    </row>
    <row r="199" spans="1:14" s="25" customFormat="1" ht="21.95" customHeight="1" x14ac:dyDescent="0.35">
      <c r="A199" s="43" t="s">
        <v>268</v>
      </c>
      <c r="B199" s="107"/>
      <c r="C199" s="105"/>
      <c r="D199" s="106"/>
      <c r="E199" s="98"/>
      <c r="F199" s="93"/>
      <c r="G199" s="93"/>
      <c r="H199" s="93"/>
      <c r="I199" s="133"/>
      <c r="J199" s="76">
        <f>SUM(B199:I199)</f>
        <v>0</v>
      </c>
      <c r="K199" s="77">
        <v>2.88</v>
      </c>
      <c r="L199" s="77">
        <f>J199*K199</f>
        <v>0</v>
      </c>
      <c r="M199" s="26"/>
      <c r="N199" s="26"/>
    </row>
    <row r="200" spans="1:14" s="25" customFormat="1" ht="21.95" customHeight="1" x14ac:dyDescent="0.35">
      <c r="A200" s="67" t="s">
        <v>260</v>
      </c>
      <c r="B200" s="79" t="s">
        <v>45</v>
      </c>
      <c r="C200" s="80" t="s">
        <v>263</v>
      </c>
      <c r="D200" s="89" t="s">
        <v>14</v>
      </c>
      <c r="E200" s="85" t="s">
        <v>7</v>
      </c>
      <c r="F200" s="85" t="s">
        <v>6</v>
      </c>
      <c r="G200" s="132" t="s">
        <v>15</v>
      </c>
      <c r="H200" s="275"/>
      <c r="I200" s="276"/>
      <c r="J200" s="276"/>
      <c r="K200" s="276"/>
      <c r="L200" s="277"/>
      <c r="M200" s="4"/>
      <c r="N200" s="4"/>
    </row>
    <row r="201" spans="1:14" s="25" customFormat="1" ht="21.95" customHeight="1" x14ac:dyDescent="0.35">
      <c r="A201" s="41" t="s">
        <v>321</v>
      </c>
      <c r="B201" s="91"/>
      <c r="C201" s="91"/>
      <c r="D201" s="75"/>
      <c r="E201" s="92"/>
      <c r="F201" s="93"/>
      <c r="G201" s="91"/>
      <c r="H201" s="195"/>
      <c r="I201" s="196"/>
      <c r="J201" s="76">
        <f>SUM(B201:I201)</f>
        <v>0</v>
      </c>
      <c r="K201" s="77">
        <v>3.31</v>
      </c>
      <c r="L201" s="77">
        <f>J201*K201</f>
        <v>0</v>
      </c>
      <c r="M201" s="4"/>
      <c r="N201" s="4"/>
    </row>
    <row r="202" spans="1:14" s="25" customFormat="1" ht="21.95" customHeight="1" x14ac:dyDescent="0.35">
      <c r="A202" s="67" t="s">
        <v>260</v>
      </c>
      <c r="B202" s="79" t="s">
        <v>59</v>
      </c>
      <c r="C202" s="80" t="s">
        <v>20</v>
      </c>
      <c r="D202" s="89" t="s">
        <v>6</v>
      </c>
      <c r="E202" s="85" t="s">
        <v>44</v>
      </c>
      <c r="F202" s="85" t="s">
        <v>51</v>
      </c>
      <c r="G202" s="132" t="s">
        <v>0</v>
      </c>
      <c r="H202" s="272"/>
      <c r="I202" s="273"/>
      <c r="J202" s="273"/>
      <c r="K202" s="273"/>
      <c r="L202" s="274"/>
      <c r="M202" s="4"/>
      <c r="N202" s="4"/>
    </row>
    <row r="203" spans="1:14" s="25" customFormat="1" ht="21.95" customHeight="1" x14ac:dyDescent="0.35">
      <c r="A203" s="41" t="s">
        <v>269</v>
      </c>
      <c r="B203" s="91"/>
      <c r="C203" s="91"/>
      <c r="D203" s="75"/>
      <c r="E203" s="92"/>
      <c r="F203" s="93"/>
      <c r="G203" s="91"/>
      <c r="H203" s="195"/>
      <c r="I203" s="196"/>
      <c r="J203" s="76">
        <f>SUM(B203:I203)</f>
        <v>0</v>
      </c>
      <c r="K203" s="77">
        <v>3.31</v>
      </c>
      <c r="L203" s="77">
        <f>J203*K203</f>
        <v>0</v>
      </c>
      <c r="M203" s="4"/>
      <c r="N203" s="4"/>
    </row>
    <row r="204" spans="1:14" s="25" customFormat="1" ht="21.95" customHeight="1" x14ac:dyDescent="0.35">
      <c r="A204" s="67" t="s">
        <v>260</v>
      </c>
      <c r="B204" s="89" t="s">
        <v>46</v>
      </c>
      <c r="C204" s="157" t="s">
        <v>63</v>
      </c>
      <c r="D204" s="103" t="s">
        <v>14</v>
      </c>
      <c r="E204" s="132" t="s">
        <v>7</v>
      </c>
      <c r="F204" s="134" t="s">
        <v>20</v>
      </c>
      <c r="G204" s="134" t="s">
        <v>6</v>
      </c>
      <c r="H204" s="85" t="s">
        <v>51</v>
      </c>
      <c r="I204" s="132" t="s">
        <v>0</v>
      </c>
      <c r="J204" s="275"/>
      <c r="K204" s="276"/>
      <c r="L204" s="277"/>
    </row>
    <row r="205" spans="1:14" s="25" customFormat="1" ht="21.95" customHeight="1" x14ac:dyDescent="0.35">
      <c r="A205" s="41" t="s">
        <v>322</v>
      </c>
      <c r="B205" s="107"/>
      <c r="C205" s="105"/>
      <c r="D205" s="106"/>
      <c r="E205" s="98"/>
      <c r="F205" s="140"/>
      <c r="G205" s="105"/>
      <c r="H205" s="93"/>
      <c r="I205" s="93"/>
      <c r="J205" s="76">
        <f>SUM(B205:I205)</f>
        <v>0</v>
      </c>
      <c r="K205" s="77">
        <v>3.31</v>
      </c>
      <c r="L205" s="77">
        <f>J205*K205</f>
        <v>0</v>
      </c>
      <c r="M205" s="4"/>
      <c r="N205" s="4"/>
    </row>
    <row r="206" spans="1:14" s="25" customFormat="1" ht="21.95" customHeight="1" x14ac:dyDescent="0.35">
      <c r="A206" s="67" t="s">
        <v>260</v>
      </c>
      <c r="B206" s="89" t="s">
        <v>49</v>
      </c>
      <c r="C206" s="157" t="s">
        <v>14</v>
      </c>
      <c r="D206" s="148" t="s">
        <v>65</v>
      </c>
      <c r="E206" s="132" t="s">
        <v>7</v>
      </c>
      <c r="F206" s="134" t="s">
        <v>20</v>
      </c>
      <c r="G206" s="134" t="s">
        <v>6</v>
      </c>
      <c r="H206" s="85" t="s">
        <v>44</v>
      </c>
      <c r="I206" s="132" t="s">
        <v>0</v>
      </c>
      <c r="J206" s="275"/>
      <c r="K206" s="276"/>
      <c r="L206" s="277"/>
    </row>
    <row r="207" spans="1:14" s="25" customFormat="1" ht="21.95" customHeight="1" x14ac:dyDescent="0.35">
      <c r="A207" s="41" t="s">
        <v>323</v>
      </c>
      <c r="B207" s="107"/>
      <c r="C207" s="105"/>
      <c r="D207" s="106"/>
      <c r="E207" s="98"/>
      <c r="F207" s="140"/>
      <c r="G207" s="105"/>
      <c r="H207" s="93"/>
      <c r="I207" s="93"/>
      <c r="J207" s="76">
        <f>SUM(B207:I207)</f>
        <v>0</v>
      </c>
      <c r="K207" s="77">
        <v>3.31</v>
      </c>
      <c r="L207" s="77">
        <f>J207*K207</f>
        <v>0</v>
      </c>
      <c r="M207" s="4"/>
      <c r="N207" s="4"/>
    </row>
    <row r="208" spans="1:14" s="25" customFormat="1" ht="21.95" customHeight="1" x14ac:dyDescent="0.35">
      <c r="A208" s="67" t="s">
        <v>260</v>
      </c>
      <c r="B208" s="79" t="s">
        <v>55</v>
      </c>
      <c r="C208" s="89" t="s">
        <v>7</v>
      </c>
      <c r="D208" s="84" t="s">
        <v>6</v>
      </c>
      <c r="E208" s="85" t="s">
        <v>44</v>
      </c>
      <c r="F208" s="85" t="s">
        <v>0</v>
      </c>
      <c r="G208" s="85" t="s">
        <v>15</v>
      </c>
      <c r="H208" s="275"/>
      <c r="I208" s="276"/>
      <c r="J208" s="276"/>
      <c r="K208" s="276"/>
      <c r="L208" s="277"/>
      <c r="M208" s="4"/>
      <c r="N208" s="4"/>
    </row>
    <row r="209" spans="1:14" s="25" customFormat="1" ht="21.95" customHeight="1" x14ac:dyDescent="0.35">
      <c r="A209" s="41" t="s">
        <v>64</v>
      </c>
      <c r="B209" s="91"/>
      <c r="C209" s="91"/>
      <c r="D209" s="75"/>
      <c r="E209" s="92"/>
      <c r="F209" s="93"/>
      <c r="G209" s="91"/>
      <c r="H209" s="195"/>
      <c r="I209" s="196"/>
      <c r="J209" s="76">
        <f>SUM(B209:I209)</f>
        <v>0</v>
      </c>
      <c r="K209" s="77">
        <v>3.31</v>
      </c>
      <c r="L209" s="77">
        <f>J209*K209</f>
        <v>0</v>
      </c>
      <c r="M209" s="4"/>
      <c r="N209" s="4"/>
    </row>
    <row r="210" spans="1:14" s="25" customFormat="1" ht="21.95" customHeight="1" x14ac:dyDescent="0.35">
      <c r="A210" s="67" t="s">
        <v>260</v>
      </c>
      <c r="B210" s="89" t="s">
        <v>45</v>
      </c>
      <c r="C210" s="134" t="s">
        <v>63</v>
      </c>
      <c r="D210" s="134" t="s">
        <v>7</v>
      </c>
      <c r="E210" s="103" t="s">
        <v>20</v>
      </c>
      <c r="F210" s="134" t="s">
        <v>6</v>
      </c>
      <c r="G210" s="132" t="s">
        <v>0</v>
      </c>
      <c r="H210" s="197"/>
      <c r="I210" s="198"/>
      <c r="J210" s="198"/>
      <c r="K210" s="198"/>
      <c r="L210" s="199"/>
    </row>
    <row r="211" spans="1:14" s="25" customFormat="1" ht="21.95" customHeight="1" x14ac:dyDescent="0.35">
      <c r="A211" s="41" t="s">
        <v>66</v>
      </c>
      <c r="B211" s="107"/>
      <c r="C211" s="105"/>
      <c r="D211" s="106"/>
      <c r="E211" s="98"/>
      <c r="F211" s="140"/>
      <c r="G211" s="105"/>
      <c r="H211" s="195"/>
      <c r="I211" s="196"/>
      <c r="J211" s="76">
        <f>SUM(B211:I211)</f>
        <v>0</v>
      </c>
      <c r="K211" s="77">
        <v>3.31</v>
      </c>
      <c r="L211" s="77">
        <f>J211*K211</f>
        <v>0</v>
      </c>
      <c r="M211" s="4"/>
      <c r="N211" s="4"/>
    </row>
    <row r="212" spans="1:14" ht="21.95" customHeight="1" x14ac:dyDescent="0.25">
      <c r="A212" s="67" t="s">
        <v>260</v>
      </c>
      <c r="B212" s="79" t="s">
        <v>14</v>
      </c>
      <c r="C212" s="127" t="s">
        <v>7</v>
      </c>
      <c r="D212" s="128" t="s">
        <v>6</v>
      </c>
      <c r="E212" s="103" t="s">
        <v>44</v>
      </c>
      <c r="F212" s="103" t="s">
        <v>51</v>
      </c>
      <c r="G212" s="127" t="s">
        <v>0</v>
      </c>
      <c r="H212" s="127" t="s">
        <v>15</v>
      </c>
      <c r="I212" s="269"/>
      <c r="J212" s="270"/>
      <c r="K212" s="270"/>
      <c r="L212" s="271"/>
    </row>
    <row r="213" spans="1:14" ht="21.95" customHeight="1" x14ac:dyDescent="0.25">
      <c r="A213" s="41" t="s">
        <v>270</v>
      </c>
      <c r="B213" s="105"/>
      <c r="C213" s="123"/>
      <c r="D213" s="129"/>
      <c r="E213" s="105"/>
      <c r="F213" s="105"/>
      <c r="G213" s="123"/>
      <c r="H213" s="105"/>
      <c r="I213" s="131"/>
      <c r="J213" s="130">
        <f>SUM(B213:I213)</f>
        <v>0</v>
      </c>
      <c r="K213" s="77">
        <v>4.58</v>
      </c>
      <c r="L213" s="77">
        <f>J213*K213</f>
        <v>0</v>
      </c>
    </row>
    <row r="214" spans="1:14" ht="21.95" customHeight="1" x14ac:dyDescent="0.25">
      <c r="A214" s="67" t="s">
        <v>260</v>
      </c>
      <c r="B214" s="79" t="s">
        <v>14</v>
      </c>
      <c r="C214" s="127" t="s">
        <v>7</v>
      </c>
      <c r="D214" s="128" t="s">
        <v>6</v>
      </c>
      <c r="E214" s="103" t="s">
        <v>0</v>
      </c>
      <c r="F214" s="103" t="s">
        <v>15</v>
      </c>
      <c r="G214" s="249"/>
      <c r="H214" s="250"/>
      <c r="I214" s="250"/>
      <c r="J214" s="250"/>
      <c r="K214" s="250"/>
      <c r="L214" s="251"/>
    </row>
    <row r="215" spans="1:14" ht="21.95" customHeight="1" x14ac:dyDescent="0.25">
      <c r="A215" s="41" t="s">
        <v>404</v>
      </c>
      <c r="B215" s="105"/>
      <c r="C215" s="123"/>
      <c r="D215" s="129"/>
      <c r="E215" s="105"/>
      <c r="F215" s="105"/>
      <c r="G215" s="240"/>
      <c r="H215" s="241"/>
      <c r="I215" s="242"/>
      <c r="J215" s="130">
        <f>SUM(B215:I215)</f>
        <v>0</v>
      </c>
      <c r="K215" s="77">
        <v>5.01</v>
      </c>
      <c r="L215" s="77">
        <f>J215*K215</f>
        <v>0</v>
      </c>
    </row>
    <row r="216" spans="1:14" ht="21.95" customHeight="1" x14ac:dyDescent="0.25">
      <c r="A216" s="67" t="s">
        <v>260</v>
      </c>
      <c r="B216" s="79" t="s">
        <v>52</v>
      </c>
      <c r="C216" s="127" t="s">
        <v>14</v>
      </c>
      <c r="D216" s="128" t="s">
        <v>0</v>
      </c>
      <c r="E216" s="243"/>
      <c r="F216" s="244"/>
      <c r="G216" s="244"/>
      <c r="H216" s="244"/>
      <c r="I216" s="244"/>
      <c r="J216" s="244"/>
      <c r="K216" s="244"/>
      <c r="L216" s="245"/>
    </row>
    <row r="217" spans="1:14" ht="21.95" customHeight="1" x14ac:dyDescent="0.25">
      <c r="A217" s="41" t="s">
        <v>157</v>
      </c>
      <c r="B217" s="105"/>
      <c r="C217" s="123"/>
      <c r="D217" s="129"/>
      <c r="E217" s="246"/>
      <c r="F217" s="247"/>
      <c r="G217" s="247"/>
      <c r="H217" s="247"/>
      <c r="I217" s="248"/>
      <c r="J217" s="130">
        <f>SUM(B217:I217)</f>
        <v>0</v>
      </c>
      <c r="K217" s="77">
        <v>5.01</v>
      </c>
      <c r="L217" s="77">
        <f>J217*K217</f>
        <v>0</v>
      </c>
    </row>
    <row r="218" spans="1:14" ht="21.95" customHeight="1" x14ac:dyDescent="0.25">
      <c r="A218" s="67" t="s">
        <v>260</v>
      </c>
      <c r="B218" s="79" t="s">
        <v>7</v>
      </c>
      <c r="C218" s="127" t="s">
        <v>159</v>
      </c>
      <c r="D218" s="128" t="s">
        <v>0</v>
      </c>
      <c r="E218" s="103" t="s">
        <v>15</v>
      </c>
      <c r="F218" s="243"/>
      <c r="G218" s="244"/>
      <c r="H218" s="244"/>
      <c r="I218" s="244"/>
      <c r="J218" s="244"/>
      <c r="K218" s="244"/>
      <c r="L218" s="245"/>
    </row>
    <row r="219" spans="1:14" ht="21.95" customHeight="1" x14ac:dyDescent="0.25">
      <c r="A219" s="41" t="s">
        <v>158</v>
      </c>
      <c r="B219" s="105"/>
      <c r="C219" s="123"/>
      <c r="D219" s="129"/>
      <c r="E219" s="105"/>
      <c r="F219" s="247"/>
      <c r="G219" s="247"/>
      <c r="H219" s="247"/>
      <c r="I219" s="248"/>
      <c r="J219" s="130">
        <f>SUM(B219:I219)</f>
        <v>0</v>
      </c>
      <c r="K219" s="77">
        <v>5.01</v>
      </c>
      <c r="L219" s="77">
        <f>J219*K219</f>
        <v>0</v>
      </c>
    </row>
    <row r="220" spans="1:14" ht="21.95" customHeight="1" x14ac:dyDescent="0.25">
      <c r="A220" s="67" t="s">
        <v>260</v>
      </c>
      <c r="B220" s="79" t="s">
        <v>7</v>
      </c>
      <c r="C220" s="127" t="s">
        <v>159</v>
      </c>
      <c r="D220" s="128" t="s">
        <v>44</v>
      </c>
      <c r="E220" s="103" t="s">
        <v>0</v>
      </c>
      <c r="F220" s="103" t="s">
        <v>15</v>
      </c>
      <c r="G220" s="243"/>
      <c r="H220" s="244"/>
      <c r="I220" s="244"/>
      <c r="J220" s="244"/>
      <c r="K220" s="244"/>
      <c r="L220" s="245"/>
    </row>
    <row r="221" spans="1:14" ht="21.95" customHeight="1" x14ac:dyDescent="0.25">
      <c r="A221" s="41" t="s">
        <v>166</v>
      </c>
      <c r="B221" s="105"/>
      <c r="C221" s="123"/>
      <c r="D221" s="129"/>
      <c r="E221" s="105"/>
      <c r="F221" s="105"/>
      <c r="G221" s="246"/>
      <c r="H221" s="247"/>
      <c r="I221" s="248"/>
      <c r="J221" s="130">
        <f>SUM(B221:I221)</f>
        <v>0</v>
      </c>
      <c r="K221" s="77">
        <v>5.01</v>
      </c>
      <c r="L221" s="77">
        <f>J221*K221</f>
        <v>0</v>
      </c>
    </row>
    <row r="222" spans="1:14" ht="21.95" customHeight="1" x14ac:dyDescent="0.25">
      <c r="A222" s="67" t="s">
        <v>260</v>
      </c>
      <c r="B222" s="158" t="s">
        <v>7</v>
      </c>
      <c r="C222" s="158" t="s">
        <v>6</v>
      </c>
      <c r="D222" s="158" t="s">
        <v>44</v>
      </c>
      <c r="E222" s="158" t="s">
        <v>0</v>
      </c>
      <c r="F222" s="243"/>
      <c r="G222" s="244"/>
      <c r="H222" s="244"/>
      <c r="I222" s="244"/>
      <c r="J222" s="244"/>
      <c r="K222" s="244"/>
      <c r="L222" s="245"/>
    </row>
    <row r="223" spans="1:14" s="25" customFormat="1" ht="21.95" customHeight="1" x14ac:dyDescent="0.35">
      <c r="A223" s="43" t="s">
        <v>273</v>
      </c>
      <c r="B223" s="159"/>
      <c r="C223" s="107"/>
      <c r="D223" s="107"/>
      <c r="E223" s="159"/>
      <c r="F223" s="246"/>
      <c r="G223" s="247"/>
      <c r="H223" s="247"/>
      <c r="I223" s="248"/>
      <c r="J223" s="76">
        <f>SUM(B223:I223)</f>
        <v>0</v>
      </c>
      <c r="K223" s="77">
        <v>6.37</v>
      </c>
      <c r="L223" s="77">
        <f>J223*K223</f>
        <v>0</v>
      </c>
      <c r="M223" s="26"/>
      <c r="N223" s="26"/>
    </row>
    <row r="224" spans="1:14" s="25" customFormat="1" ht="21.95" customHeight="1" x14ac:dyDescent="0.35">
      <c r="A224" s="43" t="s">
        <v>274</v>
      </c>
      <c r="B224" s="159"/>
      <c r="C224" s="107"/>
      <c r="D224" s="159"/>
      <c r="E224" s="159"/>
      <c r="F224" s="246"/>
      <c r="G224" s="247"/>
      <c r="H224" s="247"/>
      <c r="I224" s="248"/>
      <c r="J224" s="76">
        <f>SUM(B224:I224)</f>
        <v>0</v>
      </c>
      <c r="K224" s="77">
        <v>6.37</v>
      </c>
      <c r="L224" s="77">
        <f>J224*K224</f>
        <v>0</v>
      </c>
      <c r="M224" s="26"/>
      <c r="N224" s="26"/>
    </row>
    <row r="225" spans="1:14" s="25" customFormat="1" ht="21.95" customHeight="1" x14ac:dyDescent="0.35">
      <c r="A225" s="43" t="s">
        <v>275</v>
      </c>
      <c r="B225" s="107"/>
      <c r="C225" s="107"/>
      <c r="D225" s="159"/>
      <c r="E225" s="107"/>
      <c r="F225" s="246"/>
      <c r="G225" s="247"/>
      <c r="H225" s="247"/>
      <c r="I225" s="248"/>
      <c r="J225" s="76">
        <f>SUM(B225:I225)</f>
        <v>0</v>
      </c>
      <c r="K225" s="77">
        <v>6.37</v>
      </c>
      <c r="L225" s="77">
        <f>J225*K225</f>
        <v>0</v>
      </c>
      <c r="M225" s="26"/>
      <c r="N225" s="26"/>
    </row>
    <row r="226" spans="1:14" ht="21.95" customHeight="1" x14ac:dyDescent="0.25">
      <c r="A226" s="70" t="s">
        <v>338</v>
      </c>
      <c r="B226" s="79" t="s">
        <v>161</v>
      </c>
      <c r="C226" s="160" t="s">
        <v>162</v>
      </c>
      <c r="D226" s="128" t="s">
        <v>163</v>
      </c>
      <c r="E226" s="148" t="s">
        <v>164</v>
      </c>
      <c r="F226" s="148" t="s">
        <v>165</v>
      </c>
      <c r="G226" s="244"/>
      <c r="H226" s="244"/>
      <c r="I226" s="244"/>
      <c r="J226" s="244"/>
      <c r="K226" s="244"/>
      <c r="L226" s="245"/>
    </row>
    <row r="227" spans="1:14" ht="21.95" customHeight="1" x14ac:dyDescent="0.25">
      <c r="A227" s="41" t="s">
        <v>160</v>
      </c>
      <c r="B227" s="105"/>
      <c r="C227" s="123"/>
      <c r="D227" s="129"/>
      <c r="E227" s="105"/>
      <c r="F227" s="105"/>
      <c r="G227" s="247"/>
      <c r="H227" s="247"/>
      <c r="I227" s="248"/>
      <c r="J227" s="130">
        <f>SUM(B227:I227)</f>
        <v>0</v>
      </c>
      <c r="K227" s="77">
        <v>5.01</v>
      </c>
      <c r="L227" s="77">
        <f>J227*K227</f>
        <v>0</v>
      </c>
    </row>
    <row r="228" spans="1:14" ht="21.95" customHeight="1" x14ac:dyDescent="0.25">
      <c r="A228" s="67" t="s">
        <v>260</v>
      </c>
      <c r="B228" s="161" t="s">
        <v>168</v>
      </c>
      <c r="C228" s="128" t="s">
        <v>44</v>
      </c>
      <c r="D228" s="128" t="s">
        <v>0</v>
      </c>
      <c r="E228" s="260"/>
      <c r="F228" s="261"/>
      <c r="G228" s="261"/>
      <c r="H228" s="261"/>
      <c r="I228" s="261"/>
      <c r="J228" s="261"/>
      <c r="K228" s="261"/>
      <c r="L228" s="262"/>
    </row>
    <row r="229" spans="1:14" ht="21.95" customHeight="1" x14ac:dyDescent="0.25">
      <c r="A229" s="41" t="s">
        <v>324</v>
      </c>
      <c r="B229" s="123"/>
      <c r="C229" s="129"/>
      <c r="D229" s="129"/>
      <c r="E229" s="246"/>
      <c r="F229" s="247"/>
      <c r="G229" s="247"/>
      <c r="H229" s="247"/>
      <c r="I229" s="248"/>
      <c r="J229" s="130">
        <f>SUM(B229:I229)</f>
        <v>0</v>
      </c>
      <c r="K229" s="77">
        <v>7.3</v>
      </c>
      <c r="L229" s="77">
        <f>J229*K229</f>
        <v>0</v>
      </c>
    </row>
    <row r="230" spans="1:14" ht="21.95" customHeight="1" x14ac:dyDescent="0.25">
      <c r="A230" s="67" t="s">
        <v>260</v>
      </c>
      <c r="B230" s="117" t="s">
        <v>380</v>
      </c>
      <c r="C230" s="164" t="s">
        <v>381</v>
      </c>
      <c r="D230" s="128" t="s">
        <v>382</v>
      </c>
      <c r="E230" s="148" t="s">
        <v>383</v>
      </c>
      <c r="F230" s="148" t="s">
        <v>384</v>
      </c>
      <c r="G230" s="243"/>
      <c r="H230" s="244"/>
      <c r="I230" s="244"/>
      <c r="J230" s="244"/>
      <c r="K230" s="244"/>
      <c r="L230" s="245"/>
    </row>
    <row r="231" spans="1:14" ht="21.95" customHeight="1" x14ac:dyDescent="0.25">
      <c r="A231" s="41" t="s">
        <v>379</v>
      </c>
      <c r="B231" s="105"/>
      <c r="C231" s="123"/>
      <c r="D231" s="129"/>
      <c r="E231" s="105"/>
      <c r="F231" s="105"/>
      <c r="G231" s="246"/>
      <c r="H231" s="247"/>
      <c r="I231" s="248"/>
      <c r="J231" s="130">
        <f>SUM(B231:I231)</f>
        <v>0</v>
      </c>
      <c r="K231" s="77">
        <v>7.13</v>
      </c>
      <c r="L231" s="77">
        <f>J231*K231</f>
        <v>0</v>
      </c>
    </row>
    <row r="232" spans="1:14" ht="21.95" customHeight="1" x14ac:dyDescent="0.25">
      <c r="A232" s="67" t="s">
        <v>260</v>
      </c>
      <c r="B232" s="101" t="s">
        <v>386</v>
      </c>
      <c r="C232" s="161" t="s">
        <v>387</v>
      </c>
      <c r="D232" s="128" t="s">
        <v>388</v>
      </c>
      <c r="E232" s="260"/>
      <c r="F232" s="261"/>
      <c r="G232" s="261"/>
      <c r="H232" s="261"/>
      <c r="I232" s="261"/>
      <c r="J232" s="261"/>
      <c r="K232" s="261"/>
      <c r="L232" s="262"/>
    </row>
    <row r="233" spans="1:14" ht="21.95" customHeight="1" x14ac:dyDescent="0.25">
      <c r="A233" s="41" t="s">
        <v>385</v>
      </c>
      <c r="B233" s="105"/>
      <c r="C233" s="123"/>
      <c r="D233" s="129"/>
      <c r="E233" s="263"/>
      <c r="F233" s="264"/>
      <c r="G233" s="264"/>
      <c r="H233" s="264"/>
      <c r="I233" s="265"/>
      <c r="J233" s="130">
        <f>SUM(B233:I233)</f>
        <v>0</v>
      </c>
      <c r="K233" s="77">
        <v>7.64</v>
      </c>
      <c r="L233" s="77">
        <f>J233*K233</f>
        <v>0</v>
      </c>
    </row>
    <row r="234" spans="1:14" ht="21.95" customHeight="1" x14ac:dyDescent="0.25">
      <c r="A234" s="67" t="s">
        <v>260</v>
      </c>
      <c r="B234" s="101" t="s">
        <v>390</v>
      </c>
      <c r="C234" s="266"/>
      <c r="D234" s="267"/>
      <c r="E234" s="267"/>
      <c r="F234" s="267"/>
      <c r="G234" s="267"/>
      <c r="H234" s="267"/>
      <c r="I234" s="267"/>
      <c r="J234" s="267"/>
      <c r="K234" s="267"/>
      <c r="L234" s="268"/>
    </row>
    <row r="235" spans="1:14" ht="21.95" customHeight="1" x14ac:dyDescent="0.25">
      <c r="A235" s="41" t="s">
        <v>389</v>
      </c>
      <c r="B235" s="105"/>
      <c r="C235" s="215"/>
      <c r="D235" s="216"/>
      <c r="E235" s="216"/>
      <c r="F235" s="216"/>
      <c r="G235" s="216"/>
      <c r="H235" s="216"/>
      <c r="I235" s="217"/>
      <c r="J235" s="130">
        <f>SUM(B235:I235)</f>
        <v>0</v>
      </c>
      <c r="K235" s="77">
        <v>7.98</v>
      </c>
      <c r="L235" s="77">
        <f>J235*K235</f>
        <v>0</v>
      </c>
    </row>
    <row r="236" spans="1:14" ht="21.95" customHeight="1" x14ac:dyDescent="0.25">
      <c r="A236" s="67" t="s">
        <v>260</v>
      </c>
      <c r="B236" s="117" t="s">
        <v>391</v>
      </c>
      <c r="C236" s="165" t="s">
        <v>392</v>
      </c>
      <c r="D236" s="128" t="s">
        <v>393</v>
      </c>
      <c r="E236" s="103" t="s">
        <v>394</v>
      </c>
      <c r="F236" s="103" t="s">
        <v>395</v>
      </c>
      <c r="G236" s="243"/>
      <c r="H236" s="244"/>
      <c r="I236" s="244"/>
      <c r="J236" s="244"/>
      <c r="K236" s="244"/>
      <c r="L236" s="245"/>
    </row>
    <row r="237" spans="1:14" ht="21.95" customHeight="1" x14ac:dyDescent="0.25">
      <c r="A237" s="41" t="s">
        <v>366</v>
      </c>
      <c r="B237" s="105"/>
      <c r="C237" s="123"/>
      <c r="D237" s="129"/>
      <c r="E237" s="105"/>
      <c r="F237" s="105"/>
      <c r="G237" s="246"/>
      <c r="H237" s="247"/>
      <c r="I237" s="248"/>
      <c r="J237" s="130">
        <f>SUM(B237:I237)</f>
        <v>0</v>
      </c>
      <c r="K237" s="77">
        <v>11.81</v>
      </c>
      <c r="L237" s="77">
        <f>J237*K237</f>
        <v>0</v>
      </c>
    </row>
    <row r="238" spans="1:14" ht="21.95" customHeight="1" x14ac:dyDescent="0.25">
      <c r="A238" s="67" t="s">
        <v>260</v>
      </c>
      <c r="B238" s="127" t="s">
        <v>167</v>
      </c>
      <c r="C238" s="128" t="s">
        <v>6</v>
      </c>
      <c r="D238" s="128" t="s">
        <v>140</v>
      </c>
      <c r="E238" s="260"/>
      <c r="F238" s="261"/>
      <c r="G238" s="261"/>
      <c r="H238" s="261"/>
      <c r="I238" s="261"/>
      <c r="J238" s="261"/>
      <c r="K238" s="261"/>
      <c r="L238" s="262"/>
    </row>
    <row r="239" spans="1:14" ht="21.95" customHeight="1" x14ac:dyDescent="0.25">
      <c r="A239" s="41" t="s">
        <v>326</v>
      </c>
      <c r="B239" s="123"/>
      <c r="C239" s="129"/>
      <c r="D239" s="129"/>
      <c r="E239" s="246"/>
      <c r="F239" s="247"/>
      <c r="G239" s="247"/>
      <c r="H239" s="247"/>
      <c r="I239" s="248"/>
      <c r="J239" s="130">
        <f>SUM(B239:I239)</f>
        <v>0</v>
      </c>
      <c r="K239" s="77">
        <v>5.43</v>
      </c>
      <c r="L239" s="77">
        <f>J239*K239</f>
        <v>0</v>
      </c>
    </row>
    <row r="240" spans="1:14" ht="21.95" customHeight="1" x14ac:dyDescent="0.25">
      <c r="A240" s="67" t="s">
        <v>260</v>
      </c>
      <c r="B240" s="109" t="s">
        <v>396</v>
      </c>
      <c r="C240" s="252"/>
      <c r="D240" s="252"/>
      <c r="E240" s="252"/>
      <c r="F240" s="252"/>
      <c r="G240" s="252"/>
      <c r="H240" s="252"/>
      <c r="I240" s="252"/>
      <c r="J240" s="252"/>
      <c r="K240" s="252"/>
      <c r="L240" s="252"/>
    </row>
    <row r="241" spans="1:14" ht="21.95" customHeight="1" x14ac:dyDescent="0.25">
      <c r="A241" s="42" t="s">
        <v>169</v>
      </c>
      <c r="B241" s="75"/>
      <c r="C241" s="253"/>
      <c r="D241" s="253"/>
      <c r="E241" s="253"/>
      <c r="F241" s="253"/>
      <c r="G241" s="253"/>
      <c r="H241" s="253"/>
      <c r="I241" s="253"/>
      <c r="J241" s="130">
        <f>SUM(B241:I241)</f>
        <v>0</v>
      </c>
      <c r="K241" s="77">
        <v>7.22</v>
      </c>
      <c r="L241" s="77">
        <f>J241*K241</f>
        <v>0</v>
      </c>
    </row>
    <row r="242" spans="1:14" s="25" customFormat="1" ht="21.95" customHeight="1" x14ac:dyDescent="0.35">
      <c r="A242" s="55"/>
      <c r="B242" s="188" t="s">
        <v>397</v>
      </c>
      <c r="C242" s="189" t="s">
        <v>398</v>
      </c>
      <c r="D242" s="254"/>
      <c r="E242" s="255"/>
      <c r="F242" s="255"/>
      <c r="G242" s="255"/>
      <c r="H242" s="255"/>
      <c r="I242" s="255"/>
      <c r="J242" s="255"/>
      <c r="K242" s="255"/>
      <c r="L242" s="256"/>
    </row>
    <row r="243" spans="1:14" s="25" customFormat="1" ht="21.95" customHeight="1" x14ac:dyDescent="0.35">
      <c r="A243" s="43" t="s">
        <v>325</v>
      </c>
      <c r="B243" s="107"/>
      <c r="C243" s="107"/>
      <c r="D243" s="257"/>
      <c r="E243" s="258"/>
      <c r="F243" s="258"/>
      <c r="G243" s="258"/>
      <c r="H243" s="258"/>
      <c r="I243" s="259"/>
      <c r="J243" s="76">
        <f>SUM(B243:I243)</f>
        <v>0</v>
      </c>
      <c r="K243" s="77">
        <v>5.43</v>
      </c>
      <c r="L243" s="77">
        <f>J243*K243</f>
        <v>0</v>
      </c>
      <c r="M243" s="26"/>
      <c r="N243" s="26"/>
    </row>
    <row r="244" spans="1:14" ht="21.95" customHeight="1" x14ac:dyDescent="0.25">
      <c r="A244" s="67" t="s">
        <v>260</v>
      </c>
      <c r="B244" s="79" t="s">
        <v>170</v>
      </c>
      <c r="C244" s="127" t="s">
        <v>171</v>
      </c>
      <c r="D244" s="128" t="s">
        <v>172</v>
      </c>
      <c r="E244" s="111" t="s">
        <v>173</v>
      </c>
      <c r="F244" s="243"/>
      <c r="G244" s="244"/>
      <c r="H244" s="244"/>
      <c r="I244" s="244"/>
      <c r="J244" s="244"/>
      <c r="K244" s="244"/>
      <c r="L244" s="245"/>
    </row>
    <row r="245" spans="1:14" ht="21.95" customHeight="1" x14ac:dyDescent="0.25">
      <c r="A245" s="41" t="s">
        <v>365</v>
      </c>
      <c r="B245" s="105"/>
      <c r="C245" s="123"/>
      <c r="D245" s="129"/>
      <c r="E245" s="105"/>
      <c r="F245" s="247"/>
      <c r="G245" s="247"/>
      <c r="H245" s="247"/>
      <c r="I245" s="248"/>
      <c r="J245" s="130">
        <f>SUM(B245:I245)</f>
        <v>0</v>
      </c>
      <c r="K245" s="77">
        <v>7.9</v>
      </c>
      <c r="L245" s="77">
        <f>J245*K245</f>
        <v>0</v>
      </c>
    </row>
    <row r="246" spans="1:14" ht="21.95" customHeight="1" x14ac:dyDescent="0.25">
      <c r="A246" s="70" t="s">
        <v>337</v>
      </c>
      <c r="B246" s="79" t="s">
        <v>175</v>
      </c>
      <c r="C246" s="127" t="s">
        <v>176</v>
      </c>
      <c r="D246" s="218"/>
      <c r="E246" s="219"/>
      <c r="F246" s="219"/>
      <c r="G246" s="219"/>
      <c r="H246" s="219"/>
      <c r="I246" s="219"/>
      <c r="J246" s="219"/>
      <c r="K246" s="219"/>
      <c r="L246" s="220"/>
    </row>
    <row r="247" spans="1:14" ht="21.95" customHeight="1" x14ac:dyDescent="0.25">
      <c r="A247" s="41" t="s">
        <v>174</v>
      </c>
      <c r="B247" s="105"/>
      <c r="C247" s="123"/>
      <c r="D247" s="228"/>
      <c r="E247" s="229"/>
      <c r="F247" s="229"/>
      <c r="G247" s="229"/>
      <c r="H247" s="229"/>
      <c r="I247" s="230"/>
      <c r="J247" s="130">
        <f>SUM(B247:I247)</f>
        <v>0</v>
      </c>
      <c r="K247" s="77">
        <v>3.05</v>
      </c>
      <c r="L247" s="77">
        <f>J247*K247</f>
        <v>0</v>
      </c>
    </row>
    <row r="248" spans="1:14" ht="21.95" customHeight="1" x14ac:dyDescent="0.25">
      <c r="A248" s="67" t="s">
        <v>260</v>
      </c>
      <c r="B248" s="101" t="s">
        <v>178</v>
      </c>
      <c r="C248" s="127" t="s">
        <v>179</v>
      </c>
      <c r="D248" s="218"/>
      <c r="E248" s="219"/>
      <c r="F248" s="219"/>
      <c r="G248" s="219"/>
      <c r="H248" s="219"/>
      <c r="I248" s="219"/>
      <c r="J248" s="219"/>
      <c r="K248" s="219"/>
      <c r="L248" s="220"/>
    </row>
    <row r="249" spans="1:14" ht="21.95" customHeight="1" x14ac:dyDescent="0.25">
      <c r="A249" s="41" t="s">
        <v>177</v>
      </c>
      <c r="B249" s="105"/>
      <c r="C249" s="123"/>
      <c r="D249" s="228"/>
      <c r="E249" s="229"/>
      <c r="F249" s="229"/>
      <c r="G249" s="229"/>
      <c r="H249" s="229"/>
      <c r="I249" s="230"/>
      <c r="J249" s="130">
        <f>SUM(B249:I249)</f>
        <v>0</v>
      </c>
      <c r="K249" s="77">
        <v>3.05</v>
      </c>
      <c r="L249" s="77">
        <f>J249*K249</f>
        <v>0</v>
      </c>
    </row>
    <row r="250" spans="1:14" ht="21.95" customHeight="1" x14ac:dyDescent="0.25">
      <c r="A250" s="67" t="s">
        <v>260</v>
      </c>
      <c r="B250" s="101" t="s">
        <v>180</v>
      </c>
      <c r="C250" s="127" t="s">
        <v>115</v>
      </c>
      <c r="D250" s="218"/>
      <c r="E250" s="219"/>
      <c r="F250" s="219"/>
      <c r="G250" s="219"/>
      <c r="H250" s="219"/>
      <c r="I250" s="219"/>
      <c r="J250" s="219"/>
      <c r="K250" s="219"/>
      <c r="L250" s="220"/>
    </row>
    <row r="251" spans="1:14" ht="21.95" customHeight="1" x14ac:dyDescent="0.25">
      <c r="A251" s="41" t="s">
        <v>181</v>
      </c>
      <c r="B251" s="105"/>
      <c r="C251" s="123"/>
      <c r="D251" s="228"/>
      <c r="E251" s="229"/>
      <c r="F251" s="229"/>
      <c r="G251" s="229"/>
      <c r="H251" s="229"/>
      <c r="I251" s="230"/>
      <c r="J251" s="130">
        <f>SUM(B251:I251)</f>
        <v>0</v>
      </c>
      <c r="K251" s="77">
        <v>3.05</v>
      </c>
      <c r="L251" s="77">
        <f>J251*K251</f>
        <v>0</v>
      </c>
    </row>
    <row r="252" spans="1:14" ht="21.95" customHeight="1" x14ac:dyDescent="0.25">
      <c r="A252" s="67" t="s">
        <v>260</v>
      </c>
      <c r="B252" s="79" t="s">
        <v>183</v>
      </c>
      <c r="C252" s="127" t="s">
        <v>184</v>
      </c>
      <c r="D252" s="218"/>
      <c r="E252" s="219"/>
      <c r="F252" s="219"/>
      <c r="G252" s="219"/>
      <c r="H252" s="219"/>
      <c r="I252" s="219"/>
      <c r="J252" s="219"/>
      <c r="K252" s="219"/>
      <c r="L252" s="220"/>
    </row>
    <row r="253" spans="1:14" ht="21.95" customHeight="1" x14ac:dyDescent="0.25">
      <c r="A253" s="41" t="s">
        <v>182</v>
      </c>
      <c r="B253" s="105"/>
      <c r="C253" s="123"/>
      <c r="D253" s="228"/>
      <c r="E253" s="229"/>
      <c r="F253" s="229"/>
      <c r="G253" s="229"/>
      <c r="H253" s="229"/>
      <c r="I253" s="230"/>
      <c r="J253" s="130">
        <f>SUM(B253:I253)</f>
        <v>0</v>
      </c>
      <c r="K253" s="77">
        <v>3.05</v>
      </c>
      <c r="L253" s="77">
        <f>J253*K253</f>
        <v>0</v>
      </c>
    </row>
    <row r="254" spans="1:14" ht="21.95" customHeight="1" x14ac:dyDescent="0.25">
      <c r="A254" s="67" t="s">
        <v>260</v>
      </c>
      <c r="B254" s="80" t="s">
        <v>20</v>
      </c>
      <c r="C254" s="252"/>
      <c r="D254" s="252"/>
      <c r="E254" s="252"/>
      <c r="F254" s="252"/>
      <c r="G254" s="252"/>
      <c r="H254" s="252"/>
      <c r="I254" s="252"/>
      <c r="J254" s="252"/>
      <c r="K254" s="252"/>
      <c r="L254" s="252"/>
    </row>
    <row r="255" spans="1:14" ht="21.95" customHeight="1" x14ac:dyDescent="0.25">
      <c r="A255" s="42" t="s">
        <v>185</v>
      </c>
      <c r="B255" s="75"/>
      <c r="C255" s="253"/>
      <c r="D255" s="253"/>
      <c r="E255" s="253"/>
      <c r="F255" s="253"/>
      <c r="G255" s="253"/>
      <c r="H255" s="253"/>
      <c r="I255" s="253"/>
      <c r="J255" s="130">
        <f>SUM(B255:I255)</f>
        <v>0</v>
      </c>
      <c r="K255" s="77">
        <v>3.05</v>
      </c>
      <c r="L255" s="77">
        <f>J255*K255</f>
        <v>0</v>
      </c>
    </row>
    <row r="256" spans="1:14" ht="21.95" customHeight="1" x14ac:dyDescent="0.25">
      <c r="A256" s="67" t="s">
        <v>260</v>
      </c>
      <c r="B256" s="79" t="s">
        <v>187</v>
      </c>
      <c r="C256" s="127" t="s">
        <v>188</v>
      </c>
      <c r="D256" s="218"/>
      <c r="E256" s="219"/>
      <c r="F256" s="219"/>
      <c r="G256" s="219"/>
      <c r="H256" s="219"/>
      <c r="I256" s="219"/>
      <c r="J256" s="219"/>
      <c r="K256" s="219"/>
      <c r="L256" s="220"/>
    </row>
    <row r="257" spans="1:12" ht="21.95" customHeight="1" x14ac:dyDescent="0.25">
      <c r="A257" s="41" t="s">
        <v>186</v>
      </c>
      <c r="B257" s="105"/>
      <c r="C257" s="123"/>
      <c r="D257" s="228"/>
      <c r="E257" s="229"/>
      <c r="F257" s="229"/>
      <c r="G257" s="229"/>
      <c r="H257" s="229"/>
      <c r="I257" s="230"/>
      <c r="J257" s="130">
        <f>SUM(B257:I257)</f>
        <v>0</v>
      </c>
      <c r="K257" s="77">
        <v>3.05</v>
      </c>
      <c r="L257" s="77">
        <f>J257*K257</f>
        <v>0</v>
      </c>
    </row>
    <row r="258" spans="1:12" ht="21.95" customHeight="1" x14ac:dyDescent="0.25">
      <c r="A258" s="67" t="s">
        <v>260</v>
      </c>
      <c r="B258" s="158" t="s">
        <v>190</v>
      </c>
      <c r="C258" s="151" t="s">
        <v>271</v>
      </c>
      <c r="D258" s="151" t="s">
        <v>272</v>
      </c>
      <c r="E258" s="151" t="s">
        <v>191</v>
      </c>
      <c r="F258" s="243"/>
      <c r="G258" s="244"/>
      <c r="H258" s="244"/>
      <c r="I258" s="244"/>
      <c r="J258" s="244"/>
      <c r="K258" s="244"/>
      <c r="L258" s="245"/>
    </row>
    <row r="259" spans="1:12" ht="21.95" customHeight="1" x14ac:dyDescent="0.25">
      <c r="A259" s="41" t="s">
        <v>189</v>
      </c>
      <c r="B259" s="107"/>
      <c r="C259" s="107"/>
      <c r="D259" s="107"/>
      <c r="E259" s="107"/>
      <c r="F259" s="246"/>
      <c r="G259" s="247"/>
      <c r="H259" s="247"/>
      <c r="I259" s="248"/>
      <c r="J259" s="76">
        <f>SUM(B259:I259)</f>
        <v>0</v>
      </c>
      <c r="K259" s="77">
        <v>5.43</v>
      </c>
      <c r="L259" s="77">
        <f>J259*K259</f>
        <v>0</v>
      </c>
    </row>
    <row r="260" spans="1:12" ht="21.95" customHeight="1" x14ac:dyDescent="0.25">
      <c r="A260" s="67" t="s">
        <v>260</v>
      </c>
      <c r="B260" s="151" t="s">
        <v>193</v>
      </c>
      <c r="C260" s="158" t="s">
        <v>55</v>
      </c>
      <c r="D260" s="158" t="s">
        <v>139</v>
      </c>
      <c r="E260" s="169" t="s">
        <v>348</v>
      </c>
      <c r="F260" s="243"/>
      <c r="G260" s="244"/>
      <c r="H260" s="244"/>
      <c r="I260" s="244"/>
      <c r="J260" s="244"/>
      <c r="K260" s="244"/>
      <c r="L260" s="245"/>
    </row>
    <row r="261" spans="1:12" ht="21.95" customHeight="1" x14ac:dyDescent="0.25">
      <c r="A261" s="41" t="s">
        <v>192</v>
      </c>
      <c r="B261" s="107"/>
      <c r="C261" s="107"/>
      <c r="D261" s="107"/>
      <c r="E261" s="107"/>
      <c r="F261" s="246"/>
      <c r="G261" s="247"/>
      <c r="H261" s="247"/>
      <c r="I261" s="248"/>
      <c r="J261" s="76">
        <f>SUM(B261:I261)</f>
        <v>0</v>
      </c>
      <c r="K261" s="77">
        <v>10.11</v>
      </c>
      <c r="L261" s="77">
        <f>J261*K261</f>
        <v>0</v>
      </c>
    </row>
    <row r="262" spans="1:12" ht="21.95" customHeight="1" x14ac:dyDescent="0.25">
      <c r="A262" s="70" t="s">
        <v>342</v>
      </c>
      <c r="B262" s="79" t="s">
        <v>351</v>
      </c>
      <c r="C262" s="161" t="s">
        <v>352</v>
      </c>
      <c r="D262" s="161" t="s">
        <v>353</v>
      </c>
      <c r="E262" s="161" t="s">
        <v>354</v>
      </c>
      <c r="F262" s="167"/>
      <c r="G262" s="167"/>
      <c r="H262" s="167"/>
      <c r="I262" s="167"/>
      <c r="J262" s="167"/>
      <c r="K262" s="167"/>
      <c r="L262" s="168"/>
    </row>
    <row r="263" spans="1:12" ht="21.95" customHeight="1" x14ac:dyDescent="0.25">
      <c r="A263" s="41" t="s">
        <v>399</v>
      </c>
      <c r="B263" s="105"/>
      <c r="C263" s="123"/>
      <c r="D263" s="123"/>
      <c r="E263" s="123"/>
      <c r="F263" s="240"/>
      <c r="G263" s="241"/>
      <c r="H263" s="241"/>
      <c r="I263" s="242"/>
      <c r="J263" s="130">
        <f>SUM(B263:I263)</f>
        <v>0</v>
      </c>
      <c r="K263" s="77">
        <v>7.3</v>
      </c>
      <c r="L263" s="77">
        <f>J263*K263</f>
        <v>0</v>
      </c>
    </row>
    <row r="264" spans="1:12" ht="21.95" customHeight="1" x14ac:dyDescent="0.25">
      <c r="A264" s="67" t="s">
        <v>260</v>
      </c>
      <c r="B264" s="79" t="s">
        <v>15</v>
      </c>
      <c r="C264" s="161" t="s">
        <v>201</v>
      </c>
      <c r="D264" s="249"/>
      <c r="E264" s="250"/>
      <c r="F264" s="250"/>
      <c r="G264" s="250"/>
      <c r="H264" s="250"/>
      <c r="I264" s="250"/>
      <c r="J264" s="250"/>
      <c r="K264" s="250"/>
      <c r="L264" s="251"/>
    </row>
    <row r="265" spans="1:12" ht="21.95" customHeight="1" x14ac:dyDescent="0.25">
      <c r="A265" s="41" t="s">
        <v>400</v>
      </c>
      <c r="B265" s="105"/>
      <c r="C265" s="123"/>
      <c r="D265" s="240"/>
      <c r="E265" s="241"/>
      <c r="F265" s="241"/>
      <c r="G265" s="241"/>
      <c r="H265" s="241"/>
      <c r="I265" s="242"/>
      <c r="J265" s="130">
        <f>SUM(B265:I265)</f>
        <v>0</v>
      </c>
      <c r="K265" s="77">
        <v>7.3</v>
      </c>
      <c r="L265" s="77">
        <f>J265*K265</f>
        <v>0</v>
      </c>
    </row>
    <row r="266" spans="1:12" ht="21.95" customHeight="1" x14ac:dyDescent="0.25">
      <c r="A266" s="67" t="s">
        <v>260</v>
      </c>
      <c r="B266" s="79" t="s">
        <v>7</v>
      </c>
      <c r="C266" s="127" t="s">
        <v>14</v>
      </c>
      <c r="D266" s="127" t="s">
        <v>6</v>
      </c>
      <c r="E266" s="127" t="s">
        <v>0</v>
      </c>
      <c r="F266" s="127" t="s">
        <v>15</v>
      </c>
      <c r="G266" s="249"/>
      <c r="H266" s="250"/>
      <c r="I266" s="250"/>
      <c r="J266" s="250"/>
      <c r="K266" s="250"/>
      <c r="L266" s="251"/>
    </row>
    <row r="267" spans="1:12" ht="21.95" customHeight="1" x14ac:dyDescent="0.25">
      <c r="A267" s="41" t="s">
        <v>336</v>
      </c>
      <c r="B267" s="105"/>
      <c r="C267" s="123"/>
      <c r="D267" s="123"/>
      <c r="E267" s="123"/>
      <c r="F267" s="123"/>
      <c r="G267" s="240"/>
      <c r="H267" s="241"/>
      <c r="I267" s="242"/>
      <c r="J267" s="130">
        <f>SUM(B267:I267)</f>
        <v>0</v>
      </c>
      <c r="K267" s="77">
        <v>8.15</v>
      </c>
      <c r="L267" s="77">
        <f>J267*K267</f>
        <v>0</v>
      </c>
    </row>
    <row r="268" spans="1:12" ht="21.95" customHeight="1" x14ac:dyDescent="0.25">
      <c r="A268" s="67" t="s">
        <v>260</v>
      </c>
      <c r="B268" s="110" t="s">
        <v>203</v>
      </c>
      <c r="C268" s="150" t="s">
        <v>204</v>
      </c>
      <c r="D268" s="163" t="s">
        <v>205</v>
      </c>
      <c r="E268" s="160" t="s">
        <v>206</v>
      </c>
      <c r="F268" s="160" t="s">
        <v>207</v>
      </c>
      <c r="G268" s="164" t="s">
        <v>208</v>
      </c>
      <c r="H268" s="150" t="s">
        <v>209</v>
      </c>
      <c r="I268" s="150" t="s">
        <v>210</v>
      </c>
      <c r="J268" s="249"/>
      <c r="K268" s="250"/>
      <c r="L268" s="251"/>
    </row>
    <row r="269" spans="1:12" ht="21.95" customHeight="1" x14ac:dyDescent="0.25">
      <c r="A269" s="41" t="s">
        <v>202</v>
      </c>
      <c r="B269" s="105"/>
      <c r="C269" s="123"/>
      <c r="D269" s="123"/>
      <c r="E269" s="123"/>
      <c r="F269" s="123"/>
      <c r="G269" s="123"/>
      <c r="H269" s="123"/>
      <c r="I269" s="123"/>
      <c r="J269" s="130">
        <f>SUM(B269:I269)</f>
        <v>0</v>
      </c>
      <c r="K269" s="77">
        <v>8.15</v>
      </c>
      <c r="L269" s="77">
        <f>J269*K269</f>
        <v>0</v>
      </c>
    </row>
    <row r="270" spans="1:12" ht="21.95" customHeight="1" x14ac:dyDescent="0.25">
      <c r="A270" s="67" t="s">
        <v>260</v>
      </c>
      <c r="B270" s="79" t="s">
        <v>45</v>
      </c>
      <c r="C270" s="127" t="s">
        <v>7</v>
      </c>
      <c r="D270" s="127" t="s">
        <v>6</v>
      </c>
      <c r="E270" s="127" t="s">
        <v>15</v>
      </c>
      <c r="F270" s="249"/>
      <c r="G270" s="250"/>
      <c r="H270" s="250"/>
      <c r="I270" s="250"/>
      <c r="J270" s="250"/>
      <c r="K270" s="250"/>
      <c r="L270" s="251"/>
    </row>
    <row r="271" spans="1:12" ht="21.95" customHeight="1" x14ac:dyDescent="0.25">
      <c r="A271" s="41" t="s">
        <v>401</v>
      </c>
      <c r="B271" s="105"/>
      <c r="C271" s="123"/>
      <c r="D271" s="123"/>
      <c r="E271" s="123"/>
      <c r="F271" s="215"/>
      <c r="G271" s="216"/>
      <c r="H271" s="216"/>
      <c r="I271" s="217"/>
      <c r="J271" s="130">
        <f>SUM(B271:I271)</f>
        <v>0</v>
      </c>
      <c r="K271" s="77">
        <v>7.3</v>
      </c>
      <c r="L271" s="77">
        <f>J271*K271</f>
        <v>0</v>
      </c>
    </row>
    <row r="272" spans="1:12" ht="21.95" customHeight="1" x14ac:dyDescent="0.25">
      <c r="A272" s="67" t="s">
        <v>260</v>
      </c>
      <c r="B272" s="110" t="s">
        <v>212</v>
      </c>
      <c r="C272" s="160" t="s">
        <v>214</v>
      </c>
      <c r="D272" s="160" t="s">
        <v>213</v>
      </c>
      <c r="E272" s="243"/>
      <c r="F272" s="244"/>
      <c r="G272" s="244"/>
      <c r="H272" s="244"/>
      <c r="I272" s="244"/>
      <c r="J272" s="244"/>
      <c r="K272" s="244"/>
      <c r="L272" s="245"/>
    </row>
    <row r="273" spans="1:12" ht="21.95" customHeight="1" x14ac:dyDescent="0.25">
      <c r="A273" s="41" t="s">
        <v>211</v>
      </c>
      <c r="B273" s="105"/>
      <c r="C273" s="123"/>
      <c r="D273" s="129"/>
      <c r="E273" s="246"/>
      <c r="F273" s="247"/>
      <c r="G273" s="247"/>
      <c r="H273" s="247"/>
      <c r="I273" s="248"/>
      <c r="J273" s="130">
        <f>SUM(B273:I273)</f>
        <v>0</v>
      </c>
      <c r="K273" s="77">
        <v>7.3</v>
      </c>
      <c r="L273" s="77">
        <f>J273*K273</f>
        <v>0</v>
      </c>
    </row>
    <row r="274" spans="1:12" ht="21.95" customHeight="1" x14ac:dyDescent="0.25">
      <c r="A274" s="67" t="s">
        <v>260</v>
      </c>
      <c r="B274" s="110" t="s">
        <v>217</v>
      </c>
      <c r="C274" s="165" t="s">
        <v>218</v>
      </c>
      <c r="D274" s="127" t="s">
        <v>7</v>
      </c>
      <c r="E274" s="127" t="s">
        <v>6</v>
      </c>
      <c r="F274" s="212"/>
      <c r="G274" s="213"/>
      <c r="H274" s="213"/>
      <c r="I274" s="213"/>
      <c r="J274" s="213"/>
      <c r="K274" s="213"/>
      <c r="L274" s="214"/>
    </row>
    <row r="275" spans="1:12" ht="21.95" customHeight="1" x14ac:dyDescent="0.25">
      <c r="A275" s="41" t="s">
        <v>216</v>
      </c>
      <c r="B275" s="105"/>
      <c r="C275" s="123"/>
      <c r="D275" s="123"/>
      <c r="E275" s="123"/>
      <c r="F275" s="240"/>
      <c r="G275" s="241"/>
      <c r="H275" s="241"/>
      <c r="I275" s="242"/>
      <c r="J275" s="130">
        <f>SUM(B275:I275)</f>
        <v>0</v>
      </c>
      <c r="K275" s="77">
        <v>9.17</v>
      </c>
      <c r="L275" s="77">
        <f>J275*K275</f>
        <v>0</v>
      </c>
    </row>
    <row r="276" spans="1:12" ht="21.95" customHeight="1" x14ac:dyDescent="0.25">
      <c r="A276" s="67" t="s">
        <v>260</v>
      </c>
      <c r="B276" s="80" t="s">
        <v>45</v>
      </c>
      <c r="C276" s="127" t="s">
        <v>7</v>
      </c>
      <c r="D276" s="128" t="s">
        <v>6</v>
      </c>
      <c r="E276" s="243"/>
      <c r="F276" s="244"/>
      <c r="G276" s="244"/>
      <c r="H276" s="244"/>
      <c r="I276" s="244"/>
      <c r="J276" s="244"/>
      <c r="K276" s="244"/>
      <c r="L276" s="245"/>
    </row>
    <row r="277" spans="1:12" ht="21.95" customHeight="1" x14ac:dyDescent="0.25">
      <c r="A277" s="41" t="s">
        <v>215</v>
      </c>
      <c r="B277" s="105"/>
      <c r="C277" s="123"/>
      <c r="D277" s="129"/>
      <c r="E277" s="246"/>
      <c r="F277" s="247"/>
      <c r="G277" s="247"/>
      <c r="H277" s="247"/>
      <c r="I277" s="248"/>
      <c r="J277" s="130">
        <f>SUM(B277:I277)</f>
        <v>0</v>
      </c>
      <c r="K277" s="77">
        <v>9.17</v>
      </c>
      <c r="L277" s="77">
        <f>J277*K277</f>
        <v>0</v>
      </c>
    </row>
    <row r="278" spans="1:12" ht="21.95" customHeight="1" x14ac:dyDescent="0.25">
      <c r="A278" s="67" t="s">
        <v>260</v>
      </c>
      <c r="B278" s="110" t="s">
        <v>222</v>
      </c>
      <c r="C278" s="150" t="s">
        <v>223</v>
      </c>
      <c r="D278" s="150" t="s">
        <v>224</v>
      </c>
      <c r="E278" s="150" t="s">
        <v>225</v>
      </c>
      <c r="F278" s="212"/>
      <c r="G278" s="213"/>
      <c r="H278" s="213"/>
      <c r="I278" s="213"/>
      <c r="J278" s="213"/>
      <c r="K278" s="213"/>
      <c r="L278" s="214"/>
    </row>
    <row r="279" spans="1:12" ht="21.95" customHeight="1" x14ac:dyDescent="0.25">
      <c r="A279" s="41" t="s">
        <v>219</v>
      </c>
      <c r="B279" s="105"/>
      <c r="C279" s="123"/>
      <c r="D279" s="123"/>
      <c r="E279" s="123"/>
      <c r="F279" s="240"/>
      <c r="G279" s="241"/>
      <c r="H279" s="241"/>
      <c r="I279" s="242"/>
      <c r="J279" s="130">
        <f>SUM(B279:I279)</f>
        <v>0</v>
      </c>
      <c r="K279" s="77">
        <v>9.17</v>
      </c>
      <c r="L279" s="77">
        <f>J279*K279</f>
        <v>0</v>
      </c>
    </row>
    <row r="280" spans="1:12" ht="21.95" customHeight="1" x14ac:dyDescent="0.25">
      <c r="A280" s="67" t="s">
        <v>260</v>
      </c>
      <c r="B280" s="101" t="s">
        <v>229</v>
      </c>
      <c r="C280" s="127" t="s">
        <v>230</v>
      </c>
      <c r="D280" s="218"/>
      <c r="E280" s="219"/>
      <c r="F280" s="219"/>
      <c r="G280" s="219"/>
      <c r="H280" s="219"/>
      <c r="I280" s="219"/>
      <c r="J280" s="219"/>
      <c r="K280" s="219"/>
      <c r="L280" s="220"/>
    </row>
    <row r="281" spans="1:12" ht="21.95" customHeight="1" x14ac:dyDescent="0.25">
      <c r="A281" s="41" t="s">
        <v>228</v>
      </c>
      <c r="B281" s="105"/>
      <c r="C281" s="123"/>
      <c r="D281" s="228"/>
      <c r="E281" s="229"/>
      <c r="F281" s="229"/>
      <c r="G281" s="229"/>
      <c r="H281" s="229"/>
      <c r="I281" s="230"/>
      <c r="J281" s="130">
        <f>SUM(B281:I281)</f>
        <v>0</v>
      </c>
      <c r="K281" s="77">
        <v>9.17</v>
      </c>
      <c r="L281" s="77">
        <f>J281*K281</f>
        <v>0</v>
      </c>
    </row>
    <row r="282" spans="1:12" ht="21.95" customHeight="1" x14ac:dyDescent="0.25">
      <c r="A282" s="67" t="s">
        <v>260</v>
      </c>
      <c r="B282" s="79" t="s">
        <v>195</v>
      </c>
      <c r="C282" s="127" t="s">
        <v>196</v>
      </c>
      <c r="D282" s="161" t="s">
        <v>197</v>
      </c>
      <c r="E282" s="160" t="s">
        <v>198</v>
      </c>
      <c r="F282" s="164" t="s">
        <v>199</v>
      </c>
      <c r="G282" s="127" t="s">
        <v>200</v>
      </c>
      <c r="H282" s="231"/>
      <c r="I282" s="232"/>
      <c r="J282" s="232"/>
      <c r="K282" s="232"/>
      <c r="L282" s="233"/>
    </row>
    <row r="283" spans="1:12" ht="21.95" customHeight="1" x14ac:dyDescent="0.25">
      <c r="A283" s="41" t="s">
        <v>194</v>
      </c>
      <c r="B283" s="105"/>
      <c r="C283" s="123"/>
      <c r="D283" s="123"/>
      <c r="E283" s="123"/>
      <c r="F283" s="123"/>
      <c r="G283" s="123"/>
      <c r="H283" s="228"/>
      <c r="I283" s="230"/>
      <c r="J283" s="130">
        <f>SUM(B283:I283)</f>
        <v>0</v>
      </c>
      <c r="K283" s="77">
        <v>9.17</v>
      </c>
      <c r="L283" s="77">
        <f>J283*K283</f>
        <v>0</v>
      </c>
    </row>
    <row r="284" spans="1:12" ht="21.95" customHeight="1" x14ac:dyDescent="0.25">
      <c r="A284" s="67" t="s">
        <v>260</v>
      </c>
      <c r="B284" s="110" t="s">
        <v>226</v>
      </c>
      <c r="C284" s="127" t="s">
        <v>220</v>
      </c>
      <c r="D284" s="150" t="s">
        <v>221</v>
      </c>
      <c r="E284" s="150" t="s">
        <v>227</v>
      </c>
      <c r="F284" s="234"/>
      <c r="G284" s="235"/>
      <c r="H284" s="235"/>
      <c r="I284" s="235"/>
      <c r="J284" s="235"/>
      <c r="K284" s="235"/>
      <c r="L284" s="236"/>
    </row>
    <row r="285" spans="1:12" ht="21.95" customHeight="1" x14ac:dyDescent="0.25">
      <c r="A285" s="41" t="s">
        <v>349</v>
      </c>
      <c r="B285" s="105"/>
      <c r="C285" s="123"/>
      <c r="D285" s="123"/>
      <c r="E285" s="123"/>
      <c r="F285" s="237"/>
      <c r="G285" s="238"/>
      <c r="H285" s="238"/>
      <c r="I285" s="239"/>
      <c r="J285" s="130">
        <f>SUM(B285:I285)</f>
        <v>0</v>
      </c>
      <c r="K285" s="77">
        <v>11.89</v>
      </c>
      <c r="L285" s="77">
        <f>J285*K285</f>
        <v>0</v>
      </c>
    </row>
    <row r="286" spans="1:12" ht="21.95" customHeight="1" x14ac:dyDescent="0.25">
      <c r="A286" s="67" t="s">
        <v>260</v>
      </c>
      <c r="B286" s="109" t="s">
        <v>6</v>
      </c>
      <c r="C286" s="212"/>
      <c r="D286" s="213"/>
      <c r="E286" s="213"/>
      <c r="F286" s="213"/>
      <c r="G286" s="213"/>
      <c r="H286" s="213"/>
      <c r="I286" s="213"/>
      <c r="J286" s="213"/>
      <c r="K286" s="213"/>
      <c r="L286" s="214"/>
    </row>
    <row r="287" spans="1:12" ht="21.95" customHeight="1" x14ac:dyDescent="0.25">
      <c r="A287" s="64" t="s">
        <v>402</v>
      </c>
      <c r="B287" s="105"/>
      <c r="C287" s="215"/>
      <c r="D287" s="216"/>
      <c r="E287" s="216"/>
      <c r="F287" s="216"/>
      <c r="G287" s="216"/>
      <c r="H287" s="216"/>
      <c r="I287" s="217"/>
      <c r="J287" s="130">
        <f>SUM(B287:I287)</f>
        <v>0</v>
      </c>
      <c r="K287" s="77">
        <v>18.440000000000001</v>
      </c>
      <c r="L287" s="77">
        <f>J287*K287</f>
        <v>0</v>
      </c>
    </row>
    <row r="288" spans="1:12" ht="21.95" customHeight="1" x14ac:dyDescent="0.25">
      <c r="A288" s="67" t="s">
        <v>260</v>
      </c>
      <c r="B288" s="109" t="s">
        <v>231</v>
      </c>
      <c r="C288" s="164" t="s">
        <v>232</v>
      </c>
      <c r="D288" s="218"/>
      <c r="E288" s="219"/>
      <c r="F288" s="219"/>
      <c r="G288" s="219"/>
      <c r="H288" s="219"/>
      <c r="I288" s="219"/>
      <c r="J288" s="219"/>
      <c r="K288" s="219"/>
      <c r="L288" s="220"/>
    </row>
    <row r="289" spans="1:12" ht="21.95" customHeight="1" x14ac:dyDescent="0.25">
      <c r="A289" s="64" t="s">
        <v>403</v>
      </c>
      <c r="B289" s="105"/>
      <c r="C289" s="123"/>
      <c r="D289" s="221"/>
      <c r="E289" s="222"/>
      <c r="F289" s="222"/>
      <c r="G289" s="222"/>
      <c r="H289" s="222"/>
      <c r="I289" s="223"/>
      <c r="J289" s="130">
        <f>SUM(B289:I289)</f>
        <v>0</v>
      </c>
      <c r="K289" s="77">
        <v>22.77</v>
      </c>
      <c r="L289" s="77">
        <f>J289*K289</f>
        <v>0</v>
      </c>
    </row>
    <row r="290" spans="1:12" s="28" customFormat="1" ht="9.9499999999999993" customHeight="1" x14ac:dyDescent="0.25">
      <c r="A290" s="224"/>
      <c r="B290" s="225"/>
      <c r="C290" s="225"/>
      <c r="D290" s="225"/>
      <c r="E290" s="225"/>
      <c r="F290" s="225"/>
      <c r="G290" s="225"/>
      <c r="H290" s="225"/>
      <c r="I290" s="225"/>
      <c r="J290" s="225"/>
      <c r="K290" s="225"/>
      <c r="L290" s="226"/>
    </row>
    <row r="291" spans="1:12" ht="24.95" customHeight="1" x14ac:dyDescent="0.25">
      <c r="A291" s="227" t="s">
        <v>21</v>
      </c>
      <c r="B291" s="227"/>
      <c r="C291" s="227"/>
      <c r="D291" s="227"/>
      <c r="E291" s="227"/>
      <c r="F291" s="227"/>
      <c r="G291" s="227"/>
      <c r="H291" s="227"/>
      <c r="I291" s="227"/>
      <c r="J291" s="227"/>
      <c r="K291" s="227"/>
      <c r="L291" s="57">
        <f>SUM(L16:L289)</f>
        <v>0</v>
      </c>
    </row>
    <row r="292" spans="1:12" ht="24.95" customHeight="1" x14ac:dyDescent="0.25">
      <c r="A292" s="205" t="s">
        <v>26</v>
      </c>
      <c r="B292" s="206"/>
      <c r="C292" s="206"/>
      <c r="D292" s="206"/>
      <c r="E292" s="206"/>
      <c r="F292" s="206"/>
      <c r="G292" s="206"/>
      <c r="H292" s="206"/>
      <c r="I292" s="206"/>
      <c r="J292" s="206"/>
      <c r="K292" s="206"/>
      <c r="L292" s="58">
        <f>IF(DD!B11="PST",L291*0.06,0)</f>
        <v>0</v>
      </c>
    </row>
    <row r="293" spans="1:12" ht="24.95" customHeight="1" x14ac:dyDescent="0.25">
      <c r="A293" s="206" t="s">
        <v>34</v>
      </c>
      <c r="B293" s="206"/>
      <c r="C293" s="206"/>
      <c r="D293" s="206"/>
      <c r="E293" s="206"/>
      <c r="F293" s="206"/>
      <c r="G293" s="206"/>
      <c r="H293" s="206"/>
      <c r="I293" s="206"/>
      <c r="J293" s="206"/>
      <c r="K293" s="206"/>
      <c r="L293" s="56"/>
    </row>
    <row r="294" spans="1:12" ht="24.95" customHeight="1" x14ac:dyDescent="0.25">
      <c r="A294" s="206" t="s">
        <v>22</v>
      </c>
      <c r="B294" s="206"/>
      <c r="C294" s="206"/>
      <c r="D294" s="206"/>
      <c r="E294" s="206"/>
      <c r="F294" s="206"/>
      <c r="G294" s="206"/>
      <c r="H294" s="206"/>
      <c r="I294" s="206"/>
      <c r="J294" s="206"/>
      <c r="K294" s="206"/>
      <c r="L294" s="59">
        <f>L291+L292+L293</f>
        <v>0</v>
      </c>
    </row>
    <row r="295" spans="1:12" ht="30" customHeight="1" x14ac:dyDescent="0.4">
      <c r="A295" s="207" t="s">
        <v>36</v>
      </c>
      <c r="B295" s="207"/>
      <c r="C295" s="207"/>
      <c r="D295" s="207"/>
      <c r="E295" s="207"/>
      <c r="F295" s="207"/>
      <c r="G295" s="207"/>
      <c r="H295" s="207"/>
      <c r="I295" s="207"/>
      <c r="J295" s="207"/>
      <c r="K295" s="207"/>
      <c r="L295" s="207"/>
    </row>
    <row r="296" spans="1:12" ht="20.100000000000001" customHeight="1" x14ac:dyDescent="0.25">
      <c r="A296" s="208" t="s">
        <v>35</v>
      </c>
      <c r="B296" s="208"/>
      <c r="C296" s="208"/>
      <c r="D296" s="208"/>
      <c r="E296" s="208"/>
      <c r="F296" s="208"/>
      <c r="G296" s="208"/>
      <c r="H296" s="208"/>
      <c r="I296" s="208"/>
      <c r="J296" s="208"/>
      <c r="K296" s="208"/>
      <c r="L296" s="208"/>
    </row>
    <row r="297" spans="1:12" ht="50.1" customHeight="1" x14ac:dyDescent="0.25">
      <c r="A297" s="209" t="s">
        <v>367</v>
      </c>
      <c r="B297" s="210"/>
      <c r="C297" s="210"/>
      <c r="D297" s="210"/>
      <c r="E297" s="210"/>
      <c r="F297" s="210"/>
      <c r="G297" s="210"/>
      <c r="H297" s="210"/>
      <c r="I297" s="210"/>
      <c r="J297" s="210"/>
      <c r="K297" s="210"/>
      <c r="L297" s="211"/>
    </row>
    <row r="298" spans="1:12" ht="30" customHeight="1" x14ac:dyDescent="0.25">
      <c r="A298" s="200" t="s">
        <v>98</v>
      </c>
      <c r="B298" s="200"/>
      <c r="C298" s="200"/>
      <c r="D298" s="200"/>
      <c r="E298" s="200"/>
      <c r="F298" s="200"/>
      <c r="G298" s="200"/>
      <c r="H298" s="200"/>
      <c r="I298" s="200"/>
      <c r="J298" s="200"/>
      <c r="K298" s="200"/>
      <c r="L298" s="200"/>
    </row>
    <row r="299" spans="1:12" ht="20.100000000000001" customHeight="1" x14ac:dyDescent="0.25">
      <c r="A299" s="201" t="s">
        <v>141</v>
      </c>
      <c r="B299" s="201"/>
      <c r="C299" s="201"/>
      <c r="D299" s="201"/>
      <c r="E299" s="201"/>
      <c r="F299" s="201"/>
      <c r="G299" s="201"/>
      <c r="H299" s="201"/>
      <c r="I299" s="201"/>
      <c r="J299" s="201"/>
      <c r="K299" s="201"/>
      <c r="L299" s="201"/>
    </row>
    <row r="300" spans="1:12" ht="35.1" customHeight="1" x14ac:dyDescent="0.25">
      <c r="A300" s="201" t="s">
        <v>37</v>
      </c>
      <c r="B300" s="201"/>
      <c r="C300" s="201"/>
      <c r="D300" s="201"/>
      <c r="E300" s="201"/>
      <c r="F300" s="201"/>
      <c r="G300" s="201"/>
      <c r="H300" s="201"/>
      <c r="I300" s="201"/>
      <c r="J300" s="201"/>
      <c r="K300" s="201"/>
      <c r="L300" s="201"/>
    </row>
    <row r="301" spans="1:12" ht="35.1" customHeight="1" x14ac:dyDescent="0.25">
      <c r="A301" s="201" t="s">
        <v>38</v>
      </c>
      <c r="B301" s="201"/>
      <c r="C301" s="201"/>
      <c r="D301" s="201"/>
      <c r="E301" s="201"/>
      <c r="F301" s="201"/>
      <c r="G301" s="201"/>
      <c r="H301" s="201"/>
      <c r="I301" s="201"/>
      <c r="J301" s="201"/>
      <c r="K301" s="201"/>
      <c r="L301" s="201"/>
    </row>
    <row r="302" spans="1:12" ht="20.100000000000001" customHeight="1" x14ac:dyDescent="0.25">
      <c r="A302" s="201" t="s">
        <v>39</v>
      </c>
      <c r="B302" s="201"/>
      <c r="C302" s="201"/>
      <c r="D302" s="201"/>
      <c r="E302" s="201"/>
      <c r="F302" s="201"/>
      <c r="G302" s="201"/>
      <c r="H302" s="201"/>
      <c r="I302" s="201"/>
      <c r="J302" s="201"/>
      <c r="K302" s="201"/>
      <c r="L302" s="201"/>
    </row>
    <row r="303" spans="1:12" ht="20.100000000000001" customHeight="1" x14ac:dyDescent="0.25">
      <c r="A303" s="202" t="s">
        <v>23</v>
      </c>
      <c r="B303" s="203"/>
      <c r="C303" s="203"/>
      <c r="D303" s="203"/>
      <c r="E303" s="203"/>
      <c r="F303" s="203"/>
      <c r="G303" s="203"/>
      <c r="H303" s="203"/>
      <c r="I303" s="203"/>
      <c r="J303" s="203"/>
      <c r="K303" s="203"/>
      <c r="L303" s="204"/>
    </row>
    <row r="304" spans="1:12" ht="20.25" x14ac:dyDescent="0.3">
      <c r="A304" s="193" t="s">
        <v>40</v>
      </c>
      <c r="B304" s="193"/>
      <c r="C304" s="193"/>
      <c r="D304" s="193"/>
      <c r="E304" s="193"/>
      <c r="F304" s="193"/>
      <c r="G304" s="193"/>
      <c r="H304" s="193"/>
      <c r="I304" s="193"/>
      <c r="J304" s="193"/>
      <c r="K304" s="193"/>
      <c r="L304" s="193"/>
    </row>
    <row r="310" spans="1:1" x14ac:dyDescent="0.25">
      <c r="A310" s="2"/>
    </row>
    <row r="311" spans="1:1" x14ac:dyDescent="0.25">
      <c r="A311" s="2"/>
    </row>
    <row r="312" spans="1:1" x14ac:dyDescent="0.25">
      <c r="A312" s="2"/>
    </row>
    <row r="346" spans="1:11" ht="15.75" x14ac:dyDescent="0.25">
      <c r="A346" s="11"/>
      <c r="B346" s="13"/>
      <c r="C346" s="13"/>
      <c r="D346" s="6"/>
      <c r="E346" s="12"/>
      <c r="F346" s="12"/>
      <c r="G346" s="6"/>
      <c r="H346" s="6"/>
      <c r="I346" s="6"/>
      <c r="J346" s="6"/>
      <c r="K346" s="6"/>
    </row>
    <row r="347" spans="1:11" ht="15.75" x14ac:dyDescent="0.25">
      <c r="A347" s="8"/>
      <c r="B347" s="13"/>
      <c r="C347" s="6"/>
      <c r="D347" s="6"/>
      <c r="E347" s="14"/>
      <c r="F347" s="6"/>
      <c r="G347" s="6"/>
      <c r="H347" s="6"/>
      <c r="I347" s="6"/>
      <c r="J347" s="6"/>
      <c r="K347" s="6"/>
    </row>
    <row r="348" spans="1:11" ht="15.75" x14ac:dyDescent="0.25">
      <c r="A348" s="8"/>
      <c r="B348" s="13"/>
      <c r="C348" s="15"/>
      <c r="D348" s="13"/>
      <c r="E348" s="16"/>
      <c r="F348" s="17"/>
      <c r="G348" s="7"/>
      <c r="H348" s="17"/>
      <c r="I348" s="7"/>
      <c r="J348" s="13"/>
      <c r="K348" s="7"/>
    </row>
    <row r="349" spans="1:11" ht="15.75" x14ac:dyDescent="0.25">
      <c r="A349" s="8"/>
      <c r="B349" s="13"/>
      <c r="C349" s="15"/>
      <c r="D349" s="13"/>
      <c r="E349" s="16"/>
      <c r="F349" s="17"/>
      <c r="G349" s="7"/>
      <c r="H349" s="17"/>
      <c r="I349" s="7"/>
      <c r="J349" s="13"/>
      <c r="K349" s="7"/>
    </row>
    <row r="350" spans="1:11" ht="15.75" x14ac:dyDescent="0.25">
      <c r="A350" s="8"/>
      <c r="B350" s="13"/>
      <c r="C350" s="15"/>
      <c r="D350" s="13"/>
      <c r="E350" s="16"/>
      <c r="F350" s="17"/>
      <c r="G350" s="7"/>
      <c r="H350" s="17"/>
      <c r="I350" s="7"/>
      <c r="J350" s="13"/>
      <c r="K350" s="7"/>
    </row>
    <row r="351" spans="1:11" ht="15.75" x14ac:dyDescent="0.25">
      <c r="A351" s="8"/>
      <c r="B351" s="13"/>
      <c r="C351" s="15"/>
      <c r="D351" s="13"/>
      <c r="E351" s="16"/>
      <c r="F351" s="17"/>
      <c r="G351" s="7"/>
      <c r="H351" s="17"/>
      <c r="I351" s="7"/>
      <c r="J351" s="13"/>
      <c r="K351" s="7"/>
    </row>
    <row r="352" spans="1:11" ht="15.75" x14ac:dyDescent="0.25">
      <c r="A352" s="11"/>
      <c r="B352" s="13"/>
      <c r="C352" s="13"/>
      <c r="D352" s="13"/>
      <c r="E352" s="9"/>
      <c r="F352" s="17"/>
      <c r="G352" s="7"/>
      <c r="H352" s="17"/>
      <c r="I352" s="7"/>
      <c r="J352" s="13"/>
      <c r="K352" s="7"/>
    </row>
    <row r="353" spans="1:11" ht="15.75" x14ac:dyDescent="0.25">
      <c r="A353" s="8"/>
      <c r="B353" s="13"/>
      <c r="C353" s="15"/>
      <c r="D353" s="13"/>
      <c r="E353" s="16"/>
      <c r="F353" s="17"/>
      <c r="G353" s="7"/>
      <c r="H353" s="17"/>
      <c r="I353" s="7"/>
      <c r="J353" s="13"/>
      <c r="K353" s="7"/>
    </row>
    <row r="354" spans="1:11" ht="15.75" x14ac:dyDescent="0.25">
      <c r="A354" s="8"/>
      <c r="B354" s="13"/>
      <c r="C354" s="15"/>
      <c r="D354" s="13"/>
      <c r="E354" s="16"/>
      <c r="F354" s="17"/>
      <c r="G354" s="7"/>
      <c r="H354" s="17"/>
      <c r="I354" s="7"/>
      <c r="J354" s="13"/>
      <c r="K354" s="7"/>
    </row>
    <row r="355" spans="1:11" ht="15.75" x14ac:dyDescent="0.25">
      <c r="A355" s="8"/>
      <c r="B355" s="13"/>
      <c r="C355" s="15"/>
      <c r="D355" s="13"/>
      <c r="E355" s="16"/>
      <c r="F355" s="17"/>
      <c r="G355" s="7"/>
      <c r="H355" s="17"/>
      <c r="I355" s="7"/>
      <c r="J355" s="13"/>
      <c r="K355" s="7"/>
    </row>
    <row r="356" spans="1:11" ht="15.75" x14ac:dyDescent="0.25">
      <c r="A356" s="8"/>
      <c r="B356" s="13"/>
      <c r="C356" s="15"/>
      <c r="D356" s="13"/>
      <c r="E356" s="9"/>
      <c r="F356" s="17"/>
      <c r="G356" s="7"/>
      <c r="H356" s="17"/>
      <c r="I356" s="7"/>
      <c r="J356" s="13"/>
      <c r="K356" s="7"/>
    </row>
    <row r="357" spans="1:11" ht="15.75" x14ac:dyDescent="0.25">
      <c r="A357" s="11"/>
      <c r="B357" s="13"/>
      <c r="C357" s="13"/>
      <c r="D357" s="18"/>
      <c r="E357" s="19"/>
      <c r="F357" s="17"/>
      <c r="G357" s="20"/>
      <c r="H357" s="17"/>
      <c r="I357" s="7"/>
      <c r="J357" s="13"/>
      <c r="K357" s="7"/>
    </row>
    <row r="358" spans="1:11" ht="15.75" x14ac:dyDescent="0.25">
      <c r="A358" s="8"/>
      <c r="B358" s="13"/>
      <c r="C358" s="21"/>
      <c r="D358" s="18"/>
      <c r="E358" s="19"/>
      <c r="F358" s="17"/>
      <c r="G358" s="20"/>
      <c r="H358" s="17"/>
      <c r="I358" s="7"/>
      <c r="J358" s="13"/>
      <c r="K358" s="7"/>
    </row>
    <row r="359" spans="1:11" ht="15.75" x14ac:dyDescent="0.25">
      <c r="A359" s="8"/>
      <c r="B359" s="13"/>
      <c r="C359" s="15"/>
      <c r="D359" s="13"/>
      <c r="E359" s="9"/>
      <c r="F359" s="17"/>
      <c r="G359" s="7"/>
      <c r="H359" s="17"/>
      <c r="I359" s="7"/>
      <c r="J359" s="13"/>
      <c r="K359" s="7"/>
    </row>
    <row r="360" spans="1:11" ht="15.75" x14ac:dyDescent="0.25">
      <c r="A360" s="8"/>
      <c r="B360" s="13"/>
      <c r="C360" s="15"/>
      <c r="D360" s="13"/>
      <c r="E360" s="9"/>
      <c r="F360" s="17"/>
      <c r="G360" s="7"/>
      <c r="H360" s="17"/>
      <c r="I360" s="7"/>
      <c r="J360" s="13"/>
      <c r="K360" s="7"/>
    </row>
    <row r="361" spans="1:11" ht="15.75" x14ac:dyDescent="0.25">
      <c r="A361" s="8"/>
      <c r="B361" s="13"/>
      <c r="C361" s="15"/>
      <c r="D361" s="13"/>
      <c r="E361" s="9"/>
      <c r="F361" s="17"/>
      <c r="G361" s="7"/>
      <c r="H361" s="17"/>
      <c r="I361" s="7"/>
      <c r="J361" s="13"/>
      <c r="K361" s="7"/>
    </row>
    <row r="362" spans="1:11" ht="15.75" x14ac:dyDescent="0.25">
      <c r="A362" s="8"/>
      <c r="B362" s="13"/>
      <c r="C362" s="15"/>
      <c r="D362" s="13"/>
      <c r="E362" s="9"/>
      <c r="F362" s="17"/>
      <c r="G362" s="7"/>
      <c r="H362" s="17"/>
      <c r="I362" s="7"/>
      <c r="J362" s="13"/>
      <c r="K362" s="7"/>
    </row>
    <row r="363" spans="1:11" ht="15.75" x14ac:dyDescent="0.25">
      <c r="A363" s="8"/>
      <c r="B363" s="13"/>
      <c r="C363" s="15"/>
      <c r="D363" s="13"/>
      <c r="E363" s="9"/>
      <c r="F363" s="17"/>
      <c r="G363" s="7"/>
      <c r="H363" s="17"/>
      <c r="I363" s="7"/>
      <c r="J363" s="13"/>
      <c r="K363" s="7"/>
    </row>
    <row r="364" spans="1:11" ht="15.75" x14ac:dyDescent="0.25">
      <c r="A364" s="11"/>
      <c r="B364" s="13"/>
      <c r="C364" s="13"/>
      <c r="D364" s="13"/>
      <c r="E364" s="9"/>
      <c r="F364" s="17"/>
      <c r="G364" s="7"/>
      <c r="H364" s="17"/>
      <c r="I364" s="7"/>
      <c r="J364" s="13"/>
      <c r="K364" s="7"/>
    </row>
    <row r="365" spans="1:11" ht="15.75" x14ac:dyDescent="0.25">
      <c r="A365" s="8"/>
      <c r="B365" s="13"/>
      <c r="C365" s="15"/>
      <c r="D365" s="13"/>
      <c r="E365" s="9"/>
      <c r="F365" s="22"/>
      <c r="G365" s="23"/>
      <c r="H365" s="17"/>
      <c r="I365" s="7"/>
      <c r="J365" s="13"/>
      <c r="K365" s="7"/>
    </row>
    <row r="366" spans="1:11" ht="15.75" x14ac:dyDescent="0.25">
      <c r="A366" s="8"/>
      <c r="B366" s="13"/>
      <c r="C366" s="15"/>
      <c r="D366" s="13"/>
      <c r="E366" s="9"/>
      <c r="F366" s="17"/>
      <c r="G366" s="7"/>
      <c r="H366" s="17"/>
      <c r="I366" s="7"/>
      <c r="J366" s="13"/>
      <c r="K366" s="7"/>
    </row>
    <row r="367" spans="1:11" ht="15.75" x14ac:dyDescent="0.25">
      <c r="A367" s="8"/>
      <c r="B367" s="13"/>
      <c r="C367" s="15"/>
      <c r="D367" s="13"/>
      <c r="E367" s="9"/>
      <c r="F367" s="17"/>
      <c r="G367" s="7"/>
      <c r="H367" s="17"/>
      <c r="I367" s="7"/>
      <c r="J367" s="13"/>
      <c r="K367" s="7"/>
    </row>
    <row r="368" spans="1:11" ht="15.75" x14ac:dyDescent="0.25">
      <c r="A368" s="8"/>
      <c r="B368" s="13"/>
      <c r="C368" s="15"/>
      <c r="D368" s="13"/>
      <c r="E368" s="9"/>
      <c r="F368" s="17"/>
      <c r="G368" s="7"/>
      <c r="H368" s="17"/>
      <c r="I368" s="7"/>
      <c r="J368" s="13"/>
      <c r="K368" s="7"/>
    </row>
    <row r="369" spans="1:11" ht="15.75" x14ac:dyDescent="0.25">
      <c r="A369" s="8"/>
      <c r="B369" s="13"/>
      <c r="C369" s="15"/>
      <c r="D369" s="13"/>
      <c r="E369" s="9"/>
      <c r="F369" s="17"/>
      <c r="G369" s="7"/>
      <c r="H369" s="17"/>
      <c r="I369" s="7"/>
      <c r="J369" s="13"/>
      <c r="K369" s="7"/>
    </row>
    <row r="370" spans="1:11" ht="15.75" x14ac:dyDescent="0.25">
      <c r="A370" s="11"/>
      <c r="B370" s="13"/>
      <c r="C370" s="13"/>
      <c r="D370" s="13"/>
      <c r="E370" s="9"/>
      <c r="F370" s="17"/>
      <c r="G370" s="7"/>
      <c r="H370" s="17"/>
      <c r="I370" s="7"/>
      <c r="J370" s="13"/>
      <c r="K370" s="7"/>
    </row>
    <row r="371" spans="1:11" ht="15.75" x14ac:dyDescent="0.25">
      <c r="A371" s="8"/>
      <c r="B371" s="13"/>
      <c r="C371" s="15"/>
      <c r="D371" s="13"/>
      <c r="E371" s="9"/>
      <c r="F371" s="17"/>
      <c r="G371" s="7"/>
      <c r="H371" s="17"/>
      <c r="I371" s="7"/>
      <c r="J371" s="13"/>
      <c r="K371" s="7"/>
    </row>
    <row r="372" spans="1:11" ht="15.75" x14ac:dyDescent="0.25">
      <c r="A372" s="8"/>
      <c r="B372" s="13"/>
      <c r="C372" s="15"/>
      <c r="D372" s="13"/>
      <c r="E372" s="9"/>
      <c r="F372" s="17"/>
      <c r="G372" s="7"/>
      <c r="H372" s="17"/>
      <c r="I372" s="7"/>
      <c r="J372" s="13"/>
      <c r="K372" s="7"/>
    </row>
    <row r="373" spans="1:11" ht="15.75" x14ac:dyDescent="0.25">
      <c r="A373" s="8"/>
      <c r="B373" s="13"/>
      <c r="C373" s="15"/>
      <c r="D373" s="13"/>
      <c r="E373" s="9"/>
      <c r="F373" s="17"/>
      <c r="G373" s="7"/>
      <c r="H373" s="17"/>
      <c r="I373" s="7"/>
      <c r="J373" s="13"/>
      <c r="K373" s="7"/>
    </row>
    <row r="374" spans="1:11" ht="15.75" x14ac:dyDescent="0.25">
      <c r="A374" s="8"/>
      <c r="B374" s="13"/>
      <c r="C374" s="15"/>
      <c r="D374" s="13"/>
      <c r="E374" s="9"/>
      <c r="F374" s="17"/>
      <c r="G374" s="7"/>
      <c r="H374" s="17"/>
      <c r="I374" s="7"/>
      <c r="J374" s="13"/>
      <c r="K374" s="7"/>
    </row>
    <row r="375" spans="1:11" ht="15.75" x14ac:dyDescent="0.25">
      <c r="A375" s="8"/>
      <c r="B375" s="13"/>
      <c r="C375" s="15"/>
      <c r="D375" s="13"/>
      <c r="E375" s="9"/>
      <c r="F375" s="17"/>
      <c r="G375" s="7"/>
      <c r="H375" s="17"/>
      <c r="I375" s="7"/>
      <c r="J375" s="13"/>
      <c r="K375" s="7"/>
    </row>
    <row r="376" spans="1:11" ht="15.75" x14ac:dyDescent="0.25">
      <c r="A376" s="8"/>
      <c r="B376" s="13"/>
      <c r="C376" s="15"/>
      <c r="D376" s="13"/>
      <c r="E376" s="9"/>
      <c r="F376" s="17"/>
      <c r="G376" s="7"/>
      <c r="H376" s="17"/>
      <c r="I376" s="7"/>
      <c r="J376" s="13"/>
      <c r="K376" s="7"/>
    </row>
    <row r="377" spans="1:11" ht="15.75" x14ac:dyDescent="0.25">
      <c r="A377" s="8"/>
      <c r="B377" s="13"/>
      <c r="C377" s="15"/>
      <c r="D377" s="13"/>
      <c r="E377" s="9"/>
      <c r="F377" s="17"/>
      <c r="G377" s="7"/>
      <c r="H377" s="17"/>
      <c r="I377" s="7"/>
      <c r="J377" s="13"/>
      <c r="K377" s="7"/>
    </row>
    <row r="378" spans="1:11" ht="15.75" x14ac:dyDescent="0.25">
      <c r="A378" s="29"/>
      <c r="B378" s="30"/>
      <c r="C378" s="31"/>
      <c r="D378" s="30"/>
      <c r="E378" s="31"/>
      <c r="F378" s="30"/>
      <c r="G378" s="32"/>
      <c r="H378" s="30"/>
      <c r="I378" s="32"/>
      <c r="J378" s="30"/>
      <c r="K378" s="4"/>
    </row>
    <row r="379" spans="1:11" ht="15.75" x14ac:dyDescent="0.25">
      <c r="A379" s="11"/>
      <c r="B379" s="33"/>
      <c r="C379" s="34"/>
      <c r="D379" s="33"/>
      <c r="E379" s="35"/>
      <c r="F379" s="33"/>
      <c r="G379" s="4"/>
      <c r="H379" s="33"/>
      <c r="I379" s="4"/>
      <c r="J379" s="33"/>
      <c r="K379" s="4"/>
    </row>
    <row r="380" spans="1:11" ht="15.75" x14ac:dyDescent="0.25">
      <c r="A380" s="194"/>
      <c r="B380" s="194"/>
      <c r="C380" s="194"/>
      <c r="D380" s="194"/>
      <c r="E380" s="194"/>
      <c r="F380" s="194"/>
      <c r="G380" s="194"/>
      <c r="H380" s="194"/>
      <c r="I380" s="194"/>
      <c r="J380" s="36"/>
      <c r="K380" s="5"/>
    </row>
  </sheetData>
  <sheetProtection password="CF63" sheet="1" objects="1" scenarios="1"/>
  <mergeCells count="275">
    <mergeCell ref="G62:I62"/>
    <mergeCell ref="J63:L63"/>
    <mergeCell ref="J65:L65"/>
    <mergeCell ref="D80:L80"/>
    <mergeCell ref="D81:I81"/>
    <mergeCell ref="E82:L82"/>
    <mergeCell ref="E83:I83"/>
    <mergeCell ref="G221:I221"/>
    <mergeCell ref="G226:L226"/>
    <mergeCell ref="D87:I87"/>
    <mergeCell ref="D88:L88"/>
    <mergeCell ref="D89:I89"/>
    <mergeCell ref="G96:L96"/>
    <mergeCell ref="J196:L196"/>
    <mergeCell ref="B77:L77"/>
    <mergeCell ref="C71:L71"/>
    <mergeCell ref="C72:I72"/>
    <mergeCell ref="D75:L75"/>
    <mergeCell ref="C146:L146"/>
    <mergeCell ref="D73:L73"/>
    <mergeCell ref="D74:I74"/>
    <mergeCell ref="G94:L94"/>
    <mergeCell ref="G230:L230"/>
    <mergeCell ref="G231:I231"/>
    <mergeCell ref="D76:I76"/>
    <mergeCell ref="C84:L84"/>
    <mergeCell ref="C85:I85"/>
    <mergeCell ref="G97:I97"/>
    <mergeCell ref="H102:L102"/>
    <mergeCell ref="H103:I103"/>
    <mergeCell ref="D109:I109"/>
    <mergeCell ref="H132:L132"/>
    <mergeCell ref="I194:L194"/>
    <mergeCell ref="F138:L138"/>
    <mergeCell ref="F139:I139"/>
    <mergeCell ref="G140:L140"/>
    <mergeCell ref="G141:I141"/>
    <mergeCell ref="D104:L104"/>
    <mergeCell ref="D105:I105"/>
    <mergeCell ref="D107:L107"/>
    <mergeCell ref="E148:L148"/>
    <mergeCell ref="E149:I149"/>
    <mergeCell ref="F134:L134"/>
    <mergeCell ref="F135:I135"/>
    <mergeCell ref="H130:L130"/>
    <mergeCell ref="H131:I131"/>
    <mergeCell ref="C142:L142"/>
    <mergeCell ref="C143:I143"/>
    <mergeCell ref="D90:L90"/>
    <mergeCell ref="D91:I91"/>
    <mergeCell ref="C145:I145"/>
    <mergeCell ref="B181:L181"/>
    <mergeCell ref="D92:L92"/>
    <mergeCell ref="D93:I93"/>
    <mergeCell ref="D98:L98"/>
    <mergeCell ref="D99:I99"/>
    <mergeCell ref="C100:L100"/>
    <mergeCell ref="C101:I101"/>
    <mergeCell ref="J158:L158"/>
    <mergeCell ref="E114:L114"/>
    <mergeCell ref="E115:I115"/>
    <mergeCell ref="I120:L120"/>
    <mergeCell ref="H118:L118"/>
    <mergeCell ref="H119:I119"/>
    <mergeCell ref="G95:I95"/>
    <mergeCell ref="C144:L144"/>
    <mergeCell ref="I116:L116"/>
    <mergeCell ref="G24:L24"/>
    <mergeCell ref="G25:I25"/>
    <mergeCell ref="D26:L26"/>
    <mergeCell ref="D27:I27"/>
    <mergeCell ref="D28:I28"/>
    <mergeCell ref="C37:L37"/>
    <mergeCell ref="C38:I38"/>
    <mergeCell ref="I50:L50"/>
    <mergeCell ref="C31:L31"/>
    <mergeCell ref="C32:I32"/>
    <mergeCell ref="D48:L48"/>
    <mergeCell ref="F45:L45"/>
    <mergeCell ref="F46:I46"/>
    <mergeCell ref="F47:I47"/>
    <mergeCell ref="J33:L33"/>
    <mergeCell ref="C35:L35"/>
    <mergeCell ref="J29:L29"/>
    <mergeCell ref="D30:I30"/>
    <mergeCell ref="E39:L39"/>
    <mergeCell ref="E40:I40"/>
    <mergeCell ref="D49:I49"/>
    <mergeCell ref="D29:I29"/>
    <mergeCell ref="D86:L86"/>
    <mergeCell ref="D108:I108"/>
    <mergeCell ref="C240:L240"/>
    <mergeCell ref="E276:L276"/>
    <mergeCell ref="E277:I277"/>
    <mergeCell ref="F244:L244"/>
    <mergeCell ref="F245:I245"/>
    <mergeCell ref="H282:L282"/>
    <mergeCell ref="H283:I283"/>
    <mergeCell ref="J268:L268"/>
    <mergeCell ref="E272:L272"/>
    <mergeCell ref="E273:I273"/>
    <mergeCell ref="F274:L274"/>
    <mergeCell ref="F275:I275"/>
    <mergeCell ref="D246:L246"/>
    <mergeCell ref="F258:L258"/>
    <mergeCell ref="F259:I259"/>
    <mergeCell ref="C255:I255"/>
    <mergeCell ref="D256:L256"/>
    <mergeCell ref="D257:I257"/>
    <mergeCell ref="F260:L260"/>
    <mergeCell ref="F261:I261"/>
    <mergeCell ref="G266:L266"/>
    <mergeCell ref="F263:I263"/>
    <mergeCell ref="A290:L290"/>
    <mergeCell ref="D185:L185"/>
    <mergeCell ref="D186:I186"/>
    <mergeCell ref="D187:L187"/>
    <mergeCell ref="D188:I188"/>
    <mergeCell ref="F189:L189"/>
    <mergeCell ref="F190:I190"/>
    <mergeCell ref="H202:L202"/>
    <mergeCell ref="H203:I203"/>
    <mergeCell ref="I212:L212"/>
    <mergeCell ref="D247:I247"/>
    <mergeCell ref="D248:L248"/>
    <mergeCell ref="D249:I249"/>
    <mergeCell ref="D250:L250"/>
    <mergeCell ref="D251:I251"/>
    <mergeCell ref="D252:L252"/>
    <mergeCell ref="D253:I253"/>
    <mergeCell ref="C254:L254"/>
    <mergeCell ref="E238:L238"/>
    <mergeCell ref="E239:I239"/>
    <mergeCell ref="E229:I229"/>
    <mergeCell ref="C241:I241"/>
    <mergeCell ref="D289:I289"/>
    <mergeCell ref="D288:L288"/>
    <mergeCell ref="C16:I16"/>
    <mergeCell ref="G19:L19"/>
    <mergeCell ref="B13:E13"/>
    <mergeCell ref="B14:L14"/>
    <mergeCell ref="C15:I15"/>
    <mergeCell ref="G20:I20"/>
    <mergeCell ref="J12:L13"/>
    <mergeCell ref="B12:H12"/>
    <mergeCell ref="C23:I23"/>
    <mergeCell ref="C22:L22"/>
    <mergeCell ref="G21:I21"/>
    <mergeCell ref="F18:I18"/>
    <mergeCell ref="H133:I133"/>
    <mergeCell ref="J112:L112"/>
    <mergeCell ref="I124:L124"/>
    <mergeCell ref="I122:L122"/>
    <mergeCell ref="B106:L106"/>
    <mergeCell ref="I110:L110"/>
    <mergeCell ref="C36:I36"/>
    <mergeCell ref="C44:I44"/>
    <mergeCell ref="J41:L41"/>
    <mergeCell ref="C43:L43"/>
    <mergeCell ref="C78:L78"/>
    <mergeCell ref="C79:I79"/>
    <mergeCell ref="E53:L53"/>
    <mergeCell ref="E54:I54"/>
    <mergeCell ref="G55:L55"/>
    <mergeCell ref="G56:I56"/>
    <mergeCell ref="C57:L57"/>
    <mergeCell ref="C58:I58"/>
    <mergeCell ref="C59:I59"/>
    <mergeCell ref="C60:I60"/>
    <mergeCell ref="G61:L61"/>
    <mergeCell ref="B68:L68"/>
    <mergeCell ref="D69:L69"/>
    <mergeCell ref="D70:I70"/>
    <mergeCell ref="A1:L1"/>
    <mergeCell ref="A4:L4"/>
    <mergeCell ref="B6:L6"/>
    <mergeCell ref="A2:L2"/>
    <mergeCell ref="A3:L3"/>
    <mergeCell ref="A5:L5"/>
    <mergeCell ref="C11:D11"/>
    <mergeCell ref="B10:E10"/>
    <mergeCell ref="K10:L10"/>
    <mergeCell ref="G8:H8"/>
    <mergeCell ref="B8:F8"/>
    <mergeCell ref="I8:L8"/>
    <mergeCell ref="B9:L9"/>
    <mergeCell ref="G7:H7"/>
    <mergeCell ref="I7:L7"/>
    <mergeCell ref="B7:F7"/>
    <mergeCell ref="J11:K11"/>
    <mergeCell ref="G11:H11"/>
    <mergeCell ref="E11:F11"/>
    <mergeCell ref="A380:I380"/>
    <mergeCell ref="A291:K291"/>
    <mergeCell ref="A292:K292"/>
    <mergeCell ref="A293:K293"/>
    <mergeCell ref="A294:K294"/>
    <mergeCell ref="A301:L301"/>
    <mergeCell ref="A302:L302"/>
    <mergeCell ref="A303:L303"/>
    <mergeCell ref="A295:L295"/>
    <mergeCell ref="A297:L297"/>
    <mergeCell ref="A298:L298"/>
    <mergeCell ref="A299:L299"/>
    <mergeCell ref="A300:L300"/>
    <mergeCell ref="A296:L296"/>
    <mergeCell ref="A304:L304"/>
    <mergeCell ref="C147:I147"/>
    <mergeCell ref="F224:I224"/>
    <mergeCell ref="F225:I225"/>
    <mergeCell ref="I198:L198"/>
    <mergeCell ref="J204:L204"/>
    <mergeCell ref="J206:L206"/>
    <mergeCell ref="G214:L214"/>
    <mergeCell ref="G215:I215"/>
    <mergeCell ref="E216:L216"/>
    <mergeCell ref="E217:I217"/>
    <mergeCell ref="F218:L218"/>
    <mergeCell ref="F219:I219"/>
    <mergeCell ref="H200:L200"/>
    <mergeCell ref="H201:I201"/>
    <mergeCell ref="H208:L208"/>
    <mergeCell ref="H209:I209"/>
    <mergeCell ref="G220:L220"/>
    <mergeCell ref="F222:L222"/>
    <mergeCell ref="F223:I223"/>
    <mergeCell ref="C152:L152"/>
    <mergeCell ref="C153:I153"/>
    <mergeCell ref="C150:L150"/>
    <mergeCell ref="C151:I151"/>
    <mergeCell ref="C287:I287"/>
    <mergeCell ref="J160:L160"/>
    <mergeCell ref="C154:L154"/>
    <mergeCell ref="C155:I155"/>
    <mergeCell ref="D191:L191"/>
    <mergeCell ref="D193:I193"/>
    <mergeCell ref="D192:I192"/>
    <mergeCell ref="E182:L182"/>
    <mergeCell ref="E183:I183"/>
    <mergeCell ref="E184:I184"/>
    <mergeCell ref="F163:L163"/>
    <mergeCell ref="F164:I164"/>
    <mergeCell ref="G165:L165"/>
    <mergeCell ref="G166:I166"/>
    <mergeCell ref="J169:L169"/>
    <mergeCell ref="J171:L171"/>
    <mergeCell ref="I156:L156"/>
    <mergeCell ref="B162:L162"/>
    <mergeCell ref="J167:L167"/>
    <mergeCell ref="J177:L177"/>
    <mergeCell ref="J175:L175"/>
    <mergeCell ref="G267:I267"/>
    <mergeCell ref="D264:L264"/>
    <mergeCell ref="D265:I265"/>
    <mergeCell ref="H210:L210"/>
    <mergeCell ref="H211:I211"/>
    <mergeCell ref="G236:L236"/>
    <mergeCell ref="G237:I237"/>
    <mergeCell ref="D242:L242"/>
    <mergeCell ref="D243:I243"/>
    <mergeCell ref="F270:L270"/>
    <mergeCell ref="F271:I271"/>
    <mergeCell ref="C286:L286"/>
    <mergeCell ref="F278:L278"/>
    <mergeCell ref="F279:I279"/>
    <mergeCell ref="F284:L284"/>
    <mergeCell ref="F285:I285"/>
    <mergeCell ref="D280:L280"/>
    <mergeCell ref="D281:I281"/>
    <mergeCell ref="G227:I227"/>
    <mergeCell ref="E228:L228"/>
    <mergeCell ref="E232:L232"/>
    <mergeCell ref="E233:I233"/>
    <mergeCell ref="C234:L234"/>
    <mergeCell ref="C235:I235"/>
  </mergeCells>
  <phoneticPr fontId="1" type="noConversion"/>
  <dataValidations disablePrompts="1" count="1">
    <dataValidation type="list" allowBlank="1" showInputMessage="1" showErrorMessage="1" errorTitle="Invalid Entry" error="Please select a color from the drop down list" promptTitle="Foil Color" prompt="Please select a color from the drop down list" sqref="K348:K377">
      <formula1>#REF!</formula1>
    </dataValidation>
  </dataValidations>
  <printOptions horizontalCentered="1" gridLines="1"/>
  <pageMargins left="0.1" right="0.1" top="0.25" bottom="0.3" header="0.1" footer="0.1"/>
  <pageSetup scale="51" fitToHeight="0" orientation="portrait" r:id="rId1"/>
  <headerFooter>
    <oddFooter>&amp;L&amp;"Arial,Bold"&amp;K09-046Varner's Greenhouse &amp;&amp; Nursery - 2026 Spring Fundraiser Order Form&amp;C&amp;P of &amp;N&amp;R&amp;D</oddFooter>
    <evenHeader>&amp;L&amp;"Arial,Bold"&amp;14&amp;K09-039Varner's Greenhouse &amp;&amp; Nursery - 2023 Spring Fundraiser Price List &amp; Order Form - Page 2</evenHeader>
    <firstFooter>&amp;CPage &amp;P of &amp;N&amp;R&amp;D</firstFooter>
  </headerFooter>
  <rowBreaks count="1" manualBreakCount="1">
    <brk id="2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10</xdr:row>
                    <xdr:rowOff>19050</xdr:rowOff>
                  </from>
                  <to>
                    <xdr:col>2</xdr:col>
                    <xdr:colOff>19050</xdr:colOff>
                    <xdr:row>10</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10</xdr:row>
                    <xdr:rowOff>219075</xdr:rowOff>
                  </from>
                  <to>
                    <xdr:col>2</xdr:col>
                    <xdr:colOff>28575</xdr:colOff>
                    <xdr:row>10</xdr:row>
                    <xdr:rowOff>428625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838200</xdr:colOff>
                    <xdr:row>9</xdr:row>
                    <xdr:rowOff>371475</xdr:rowOff>
                  </from>
                  <to>
                    <xdr:col>4</xdr:col>
                    <xdr:colOff>819150</xdr:colOff>
                    <xdr:row>10</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838200</xdr:colOff>
                    <xdr:row>10</xdr:row>
                    <xdr:rowOff>200025</xdr:rowOff>
                  </from>
                  <to>
                    <xdr:col>5</xdr:col>
                    <xdr:colOff>352425</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828675</xdr:colOff>
                    <xdr:row>9</xdr:row>
                    <xdr:rowOff>371475</xdr:rowOff>
                  </from>
                  <to>
                    <xdr:col>8</xdr:col>
                    <xdr:colOff>819150</xdr:colOff>
                    <xdr:row>10</xdr:row>
                    <xdr:rowOff>200025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828675</xdr:colOff>
                    <xdr:row>10</xdr:row>
                    <xdr:rowOff>190500</xdr:rowOff>
                  </from>
                  <to>
                    <xdr:col>8</xdr:col>
                    <xdr:colOff>809625</xdr:colOff>
                    <xdr:row>10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7" workbookViewId="0">
      <selection activeCell="B12" sqref="B12"/>
    </sheetView>
  </sheetViews>
  <sheetFormatPr defaultRowHeight="15" x14ac:dyDescent="0.25"/>
  <cols>
    <col min="1" max="1" width="18.28515625" bestFit="1" customWidth="1"/>
  </cols>
  <sheetData>
    <row r="1" spans="1:2" x14ac:dyDescent="0.25">
      <c r="A1" s="45" t="s">
        <v>27</v>
      </c>
    </row>
    <row r="2" spans="1:2" x14ac:dyDescent="0.25">
      <c r="A2" s="45" t="s">
        <v>28</v>
      </c>
    </row>
    <row r="3" spans="1:2" x14ac:dyDescent="0.25">
      <c r="A3" s="45"/>
    </row>
    <row r="4" spans="1:2" x14ac:dyDescent="0.25">
      <c r="A4" s="45" t="s">
        <v>29</v>
      </c>
    </row>
    <row r="5" spans="1:2" x14ac:dyDescent="0.25">
      <c r="A5" s="45" t="s">
        <v>30</v>
      </c>
    </row>
    <row r="7" spans="1:2" x14ac:dyDescent="0.25">
      <c r="A7" s="45" t="s">
        <v>11</v>
      </c>
    </row>
    <row r="8" spans="1:2" x14ac:dyDescent="0.25">
      <c r="A8" s="45" t="s">
        <v>31</v>
      </c>
    </row>
    <row r="11" spans="1:2" x14ac:dyDescent="0.25">
      <c r="A11" t="b">
        <v>0</v>
      </c>
      <c r="B11" t="str">
        <f>IF(A11,"Exempt","PST")</f>
        <v>PST</v>
      </c>
    </row>
  </sheetData>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s="39">
        <v>0.06</v>
      </c>
    </row>
    <row r="2" spans="1:1" x14ac:dyDescent="0.25">
      <c r="A2" s="39">
        <v>7.0000000000000007E-2</v>
      </c>
    </row>
  </sheetData>
  <sheetProtection password="CFA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vt:lpstr>
      <vt:lpstr>TIER I Pricing</vt:lpstr>
      <vt:lpstr>TIER II Pricing</vt:lpstr>
      <vt:lpstr>DD</vt:lpstr>
      <vt:lpstr>Sales Tax</vt:lpstr>
      <vt:lpstr>'TIER I Pricing'!Print_Area</vt:lpstr>
      <vt:lpstr>'TIER II Pricing'!Print_Area</vt:lpstr>
      <vt:lpstr>SalesTax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Shultz</dc:creator>
  <cp:lastModifiedBy>DrDr</cp:lastModifiedBy>
  <cp:lastPrinted>2026-03-15T23:04:54Z</cp:lastPrinted>
  <dcterms:created xsi:type="dcterms:W3CDTF">2020-03-12T17:17:24Z</dcterms:created>
  <dcterms:modified xsi:type="dcterms:W3CDTF">2026-03-15T23:05:50Z</dcterms:modified>
</cp:coreProperties>
</file>